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Unidades compartidas\SDCF\CEC\2023\2. Estudios\Genero\Diseño metodológico\Oficio\Otros\"/>
    </mc:Choice>
  </mc:AlternateContent>
  <bookViews>
    <workbookView xWindow="0" yWindow="0" windowWidth="28800" windowHeight="12300"/>
  </bookViews>
  <sheets>
    <sheet name="Institución" sheetId="1" r:id="rId1"/>
    <sheet name="Consumo_LD" sheetId="2" r:id="rId2"/>
    <sheet name="Consumo_GP" sheetId="3" r:id="rId3"/>
    <sheet name="Consumo_GH" sheetId="4" r:id="rId4"/>
    <sheet name="Hipotecario" sheetId="5" r:id="rId5"/>
    <sheet name="TC_cerradas" sheetId="8" r:id="rId6"/>
    <sheet name="Ejemplo" sheetId="7" r:id="rId7"/>
  </sheets>
  <calcPr calcId="162913"/>
  <pivotCaches>
    <pivotCache cacheId="6" r:id="rId8"/>
  </pivotCaches>
</workbook>
</file>

<file path=xl/calcChain.xml><?xml version="1.0" encoding="utf-8"?>
<calcChain xmlns="http://schemas.openxmlformats.org/spreadsheetml/2006/main">
  <c r="C27" i="7" l="1"/>
  <c r="B27" i="7"/>
  <c r="C26" i="7"/>
  <c r="B26" i="7"/>
  <c r="B19" i="7"/>
  <c r="B18" i="7"/>
  <c r="G12" i="7"/>
  <c r="F12" i="7"/>
  <c r="G11" i="7"/>
  <c r="F11" i="7"/>
  <c r="G10" i="7"/>
  <c r="F10" i="7"/>
  <c r="G9" i="7"/>
  <c r="F9" i="7"/>
  <c r="G8" i="7"/>
  <c r="F8" i="7"/>
  <c r="G7" i="7"/>
  <c r="F7" i="7"/>
  <c r="G6" i="7"/>
  <c r="F6" i="7"/>
  <c r="G5" i="7"/>
  <c r="F5" i="7"/>
  <c r="G4" i="7"/>
  <c r="F4" i="7"/>
  <c r="C18" i="7" s="1"/>
  <c r="G3" i="7"/>
  <c r="D19" i="7" s="1"/>
  <c r="F3" i="7"/>
  <c r="C19" i="7" s="1"/>
  <c r="D18" i="7" l="1"/>
  <c r="I12" i="1" l="1"/>
</calcChain>
</file>

<file path=xl/sharedStrings.xml><?xml version="1.0" encoding="utf-8"?>
<sst xmlns="http://schemas.openxmlformats.org/spreadsheetml/2006/main" count="452" uniqueCount="121">
  <si>
    <t>Formulario para identificar proveedores que otorgan productos de créditos a personas naturales</t>
  </si>
  <si>
    <t>I. Identificación del proveedor</t>
  </si>
  <si>
    <t>RUT</t>
  </si>
  <si>
    <t>Razón social</t>
  </si>
  <si>
    <t>bb</t>
  </si>
  <si>
    <t>Nombre de fantasía</t>
  </si>
  <si>
    <t>Representante legal</t>
  </si>
  <si>
    <t>Arica y Parinacota</t>
  </si>
  <si>
    <t>Metropolitana</t>
  </si>
  <si>
    <t>Los Ríos</t>
  </si>
  <si>
    <t>Tarapacá</t>
  </si>
  <si>
    <t>O'Higgins</t>
  </si>
  <si>
    <t>Los Lagos</t>
  </si>
  <si>
    <t>Antofagasta</t>
  </si>
  <si>
    <t>Maule</t>
  </si>
  <si>
    <t>Aysén</t>
  </si>
  <si>
    <t>Atacama</t>
  </si>
  <si>
    <t>Ñuble</t>
  </si>
  <si>
    <t>Magallanes</t>
  </si>
  <si>
    <t>Coquimbo</t>
  </si>
  <si>
    <t>Bio Bio</t>
  </si>
  <si>
    <t>Valparaíso</t>
  </si>
  <si>
    <t>Araucanía</t>
  </si>
  <si>
    <t>Otorga productos de crédito a personas naturales</t>
  </si>
  <si>
    <t>Si su respuesta es "Si". Debe continuar rellenando el formulario. Si su respuesta es "No", no es necesario que proporcione más información.</t>
  </si>
  <si>
    <t>II. Identificación de productos financieros que otorga a personas naturales</t>
  </si>
  <si>
    <t>Créditos de consumo de libre disposición (a)</t>
  </si>
  <si>
    <t>Si su respuesta es "sí", favor continuar con hoja "Consumo_LD"</t>
  </si>
  <si>
    <t>Créditos de consumo de libre disposición con garantía prendaria (b)</t>
  </si>
  <si>
    <t>Si su respuesta es "sí", favor continuar con hoja "Consumo_GP"</t>
  </si>
  <si>
    <t>Créditos de consumo de libre disposición con garantía hipotecaria (c)</t>
  </si>
  <si>
    <t>Si su respuesta es "sí", favor continuar con hoja "Consumo_GH"</t>
  </si>
  <si>
    <t>Créditos hipotecarios para la vivienda</t>
  </si>
  <si>
    <t>Si su respuesta es "sí", favor continuar con hoja "Hipotecario"</t>
  </si>
  <si>
    <t>Tarjetas de pago con provisión de fondos</t>
  </si>
  <si>
    <t>(a) El Crédito de consumo es un producto financiero donde una parte denominada proveedor, entrega o se obliga a entregar una cantidad cierta de dinero a otra parte denominada consumidor, que se obliga a pagarla en un determinado plazo o número de cuotas, incluyendo la suma de dinero que resulte de la aplicación de una tasa de interés. El Proveedor para otorgar el Crédito de Consumo deberá hacer una evaluación de riesgo comercial para calificar al Consumidor como sujeto de crédito, donde puede determinar solicitar una garantía del tipo personal o real.</t>
  </si>
  <si>
    <t>(b) Para efectos de este oficio, un crédito de consumo de libre disposición con garantía prendaria, se condierará aquel crédito de consumo que tiene asociado una garantía real del tipo prendario (ej:automóvil).</t>
  </si>
  <si>
    <t>(c) Para efectos de este oficio, un crédito de consumo de libre disposición con garantía hipotecaria, se condierará aquel crédito de consumo que tiene asociado una garantía real hipotecario (ej:vivienda)</t>
  </si>
  <si>
    <t>PRODUCTO:</t>
  </si>
  <si>
    <t>CRÉDITOS DE CONSUMO DE LIBRE DISPOSICIÓN</t>
  </si>
  <si>
    <t>Corte estadístico:</t>
  </si>
  <si>
    <t>Moneda</t>
  </si>
  <si>
    <t>Pesos chilenos</t>
  </si>
  <si>
    <t>I. Datos estadísticos del producto</t>
  </si>
  <si>
    <t>Universo a considerar:</t>
  </si>
  <si>
    <t>Stock de créditos al 31 de diciembre de 2022</t>
  </si>
  <si>
    <t>Variable</t>
  </si>
  <si>
    <t>Descripción</t>
  </si>
  <si>
    <t>Total</t>
  </si>
  <si>
    <t xml:space="preserve">Hombre </t>
  </si>
  <si>
    <t>Mujer</t>
  </si>
  <si>
    <t>Número total de deudores</t>
  </si>
  <si>
    <t>Número de deudores con créditos al 31 de diciembre del 2022.</t>
  </si>
  <si>
    <t>Número total de créditos</t>
  </si>
  <si>
    <t>Sin morosidad</t>
  </si>
  <si>
    <t>Con morosidad menor a 90 días</t>
  </si>
  <si>
    <t>Con morosidad de 90 días o más</t>
  </si>
  <si>
    <t>Monto total de la deuda</t>
  </si>
  <si>
    <t>Ingreso mínimo exigible para el otorgamiento del producto</t>
  </si>
  <si>
    <t>Avalista, fiador y/o codeudor solidario</t>
  </si>
  <si>
    <t>Número de créditos (sin morosidad, con morosidad menor a 90 día y con morosidad mayor a 90 días) que tienen avalista, fiadores y/o codeudor solidario.</t>
  </si>
  <si>
    <t>II. Número de deudores por tramo de deuda y sexo</t>
  </si>
  <si>
    <t>Tramo monto de la deuda</t>
  </si>
  <si>
    <t>Hombres</t>
  </si>
  <si>
    <t>Mujeres</t>
  </si>
  <si>
    <t>&lt;3 UF</t>
  </si>
  <si>
    <t>&lt;10 UF</t>
  </si>
  <si>
    <t>Desde 10 UF</t>
  </si>
  <si>
    <t>III. Número de deudores por tramo de edad y género</t>
  </si>
  <si>
    <t>Tramo de edad</t>
  </si>
  <si>
    <t>Número</t>
  </si>
  <si>
    <t>Monto</t>
  </si>
  <si>
    <t>Inferior a 30 años</t>
  </si>
  <si>
    <t>30-59 años</t>
  </si>
  <si>
    <t>Mayores de 60 años</t>
  </si>
  <si>
    <t>IV. Características de otorgamiento del producto*</t>
  </si>
  <si>
    <t>Colocaciones de créditos en el mes de diciembre de 2022</t>
  </si>
  <si>
    <t>Hombre</t>
  </si>
  <si>
    <t>Mínima</t>
  </si>
  <si>
    <t>Máximo</t>
  </si>
  <si>
    <t>Tasa de interés</t>
  </si>
  <si>
    <t>Tasa de interés mínima y máxima de los créditos colocados en el mes de diciembre de 2022. Considere tasas mensuales.</t>
  </si>
  <si>
    <t>Plazo</t>
  </si>
  <si>
    <t>Tasa de interés promedio ponderado</t>
  </si>
  <si>
    <t>Tasa de interés promedio ponderada por el monto otorgado. Considere tasas mensuales.</t>
  </si>
  <si>
    <t>Plazo promedio ponderado</t>
  </si>
  <si>
    <t>* Revisar hoja "ejemplo" para apoyo con los cálculos</t>
  </si>
  <si>
    <t>CRÉDITOS DE CONSUMO DE LIBRE DISPOSICIÓN CON GARANTÍA PRENDARIA</t>
  </si>
  <si>
    <t>CRÉDITOS DE CONSUMO DE LIBRE DISPOSICIÓN CON GARANTÍA HIPOTECARIA</t>
  </si>
  <si>
    <t>CRÉDITOS HIPOTECARIOS PARA LA VIVIENDA</t>
  </si>
  <si>
    <t xml:space="preserve">Mín </t>
  </si>
  <si>
    <t>Máx</t>
  </si>
  <si>
    <t xml:space="preserve">Plazo </t>
  </si>
  <si>
    <t>Tasa ponderada</t>
  </si>
  <si>
    <t>Plazo ponderado</t>
  </si>
  <si>
    <t>ID op</t>
  </si>
  <si>
    <t>Plazo (meses)</t>
  </si>
  <si>
    <t>Sexo</t>
  </si>
  <si>
    <t>Ponderador Hombre</t>
  </si>
  <si>
    <t>Ponderador Mujeres</t>
  </si>
  <si>
    <t xml:space="preserve">Indique si su institución ofrece los siguientes productos financieros (Si o No): </t>
  </si>
  <si>
    <t>Presencia Geográfica (responda "Si" si tiene presencia en dicha región)</t>
  </si>
  <si>
    <t>Plazo (en meses) mínimo y máximo de los créditos colocados en el mes de diciembre de 2022.</t>
  </si>
  <si>
    <t>Plazo (en meses) promedio ponderado por el monto otorgado.</t>
  </si>
  <si>
    <t>Datos</t>
  </si>
  <si>
    <t>Etiquetas de columna</t>
  </si>
  <si>
    <t>Total general</t>
  </si>
  <si>
    <t>Valores</t>
  </si>
  <si>
    <t>Mín. de Plazo (meses)</t>
  </si>
  <si>
    <t>Máx. de Plazo (meses)</t>
  </si>
  <si>
    <t>Promedios ponderados</t>
  </si>
  <si>
    <t>Mínimos y máximos generales</t>
  </si>
  <si>
    <t>Mínimos y máximos por género</t>
  </si>
  <si>
    <t>TARJETAS DE CRÉDITO CERRADAS</t>
  </si>
  <si>
    <t>Stock de lineas de créditos al 31 de diciembre de 2022</t>
  </si>
  <si>
    <t>Número de deudores con líneas de créditos al 31 de diciembre del 2022.</t>
  </si>
  <si>
    <t>Stock de líneas de créditos al 31 de diciembre de 2022</t>
  </si>
  <si>
    <t>Si su respuesta es "sí", favor continuar con hoja "TC_cerradas"</t>
  </si>
  <si>
    <t>Tasa mensual</t>
  </si>
  <si>
    <t>Mín. de Tasa mensual</t>
  </si>
  <si>
    <t>Máx. de Tasa mensual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</si>
</sst>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
  </numFmts>
  <fonts count="13" x14ac:knownFonts="1">
    <font>
      <sz val="10"/>
      <color rgb="FF000000"/>
      <name val="Arial"/>
      <scheme val="minor"/>
    </font>
    <font>
      <sz val="10"/>
      <color rgb="FFFFFFFF"/>
      <name val="Arial"/>
      <family val="2"/>
    </font>
    <font>
      <b/>
      <sz val="12"/>
      <color rgb="FF000000"/>
      <name val="Arial"/>
      <family val="2"/>
    </font>
    <font>
      <b/>
      <sz val="10"/>
      <color rgb="FFFFFFFF"/>
      <name val="Arial"/>
      <family val="2"/>
    </font>
    <font>
      <sz val="10"/>
      <name val="Arial"/>
      <family val="2"/>
    </font>
    <font>
      <sz val="10"/>
      <color rgb="FF000000"/>
      <name val="Arial"/>
      <family val="2"/>
    </font>
    <font>
      <sz val="10"/>
      <color theme="1"/>
      <name val="Arial"/>
      <family val="2"/>
    </font>
    <font>
      <b/>
      <sz val="10"/>
      <color theme="1"/>
      <name val="Arial"/>
      <family val="2"/>
      <scheme val="minor"/>
    </font>
    <font>
      <sz val="10"/>
      <color theme="1"/>
      <name val="Arial"/>
      <family val="2"/>
      <scheme val="minor"/>
    </font>
    <font>
      <b/>
      <sz val="17"/>
      <color rgb="FF000000"/>
      <name val="Arial"/>
      <family val="2"/>
    </font>
    <font>
      <b/>
      <sz val="10"/>
      <color rgb="FF000000"/>
      <name val="Arial"/>
      <family val="2"/>
    </font>
    <font>
      <sz val="10"/>
      <color rgb="FF000000"/>
      <name val="Arial"/>
      <family val="2"/>
      <scheme val="minor"/>
    </font>
    <font>
      <b/>
      <sz val="10"/>
      <color rgb="FF000000"/>
      <name val="Arial"/>
      <family val="2"/>
      <scheme val="minor"/>
    </font>
  </fonts>
  <fills count="7">
    <fill>
      <patternFill patternType="none"/>
    </fill>
    <fill>
      <patternFill patternType="gray125"/>
    </fill>
    <fill>
      <patternFill patternType="solid">
        <fgColor theme="0"/>
        <bgColor theme="0"/>
      </patternFill>
    </fill>
    <fill>
      <patternFill patternType="solid">
        <fgColor rgb="FF073763"/>
        <bgColor rgb="FF073763"/>
      </patternFill>
    </fill>
    <fill>
      <patternFill patternType="solid">
        <fgColor rgb="FFA4C2F4"/>
        <bgColor rgb="FFA4C2F4"/>
      </patternFill>
    </fill>
    <fill>
      <patternFill patternType="solid">
        <fgColor rgb="FFC9DAF8"/>
        <bgColor rgb="FFC9DAF8"/>
      </patternFill>
    </fill>
    <fill>
      <patternFill patternType="solid">
        <fgColor rgb="FF1C4587"/>
        <bgColor rgb="FF1C4587"/>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s>
  <cellStyleXfs count="1">
    <xf numFmtId="0" fontId="0" fillId="0" borderId="0"/>
  </cellStyleXfs>
  <cellXfs count="118">
    <xf numFmtId="0" fontId="0" fillId="0" borderId="0" xfId="0" applyFont="1" applyAlignment="1"/>
    <xf numFmtId="0" fontId="1" fillId="2" borderId="0" xfId="0"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left" wrapText="1"/>
    </xf>
    <xf numFmtId="0" fontId="5" fillId="0" borderId="6" xfId="0" applyFont="1" applyBorder="1" applyAlignment="1">
      <alignment horizont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5" fillId="0" borderId="0" xfId="0" applyFont="1" applyAlignment="1">
      <alignment horizontal="center" wrapText="1"/>
    </xf>
    <xf numFmtId="0" fontId="6" fillId="0" borderId="0" xfId="0" applyFont="1" applyAlignment="1">
      <alignment horizontal="left" wrapText="1"/>
    </xf>
    <xf numFmtId="0" fontId="6" fillId="0" borderId="9" xfId="0" applyFont="1" applyBorder="1" applyAlignment="1">
      <alignment horizontal="left" wrapText="1"/>
    </xf>
    <xf numFmtId="0" fontId="5" fillId="0" borderId="11" xfId="0" applyFont="1" applyBorder="1" applyAlignment="1">
      <alignment horizontal="center" wrapText="1"/>
    </xf>
    <xf numFmtId="0" fontId="6" fillId="0" borderId="11" xfId="0" applyFont="1" applyBorder="1" applyAlignment="1">
      <alignment horizontal="left" wrapText="1"/>
    </xf>
    <xf numFmtId="0" fontId="7" fillId="0" borderId="11" xfId="0" applyFont="1" applyBorder="1" applyAlignment="1">
      <alignment horizontal="right"/>
    </xf>
    <xf numFmtId="0" fontId="7" fillId="0" borderId="12" xfId="0" applyFont="1" applyBorder="1" applyAlignment="1">
      <alignment horizontal="center"/>
    </xf>
    <xf numFmtId="0" fontId="8" fillId="0" borderId="4" xfId="0" applyFont="1" applyBorder="1" applyAlignment="1">
      <alignment vertical="center"/>
    </xf>
    <xf numFmtId="0" fontId="8" fillId="0" borderId="0" xfId="0" applyFont="1" applyAlignment="1">
      <alignment wrapText="1"/>
    </xf>
    <xf numFmtId="0" fontId="8" fillId="0" borderId="0" xfId="0" applyFont="1" applyAlignment="1">
      <alignment vertical="center"/>
    </xf>
    <xf numFmtId="0" fontId="8" fillId="0" borderId="0" xfId="0" applyFont="1" applyAlignment="1">
      <alignment vertical="center"/>
    </xf>
    <xf numFmtId="0" fontId="8" fillId="0" borderId="0" xfId="0" applyFont="1" applyAlignment="1"/>
    <xf numFmtId="0" fontId="8" fillId="2" borderId="0" xfId="0" applyFont="1" applyFill="1"/>
    <xf numFmtId="0" fontId="9" fillId="4" borderId="0" xfId="0" applyFont="1" applyFill="1" applyAlignment="1">
      <alignment horizontal="left" wrapText="1"/>
    </xf>
    <xf numFmtId="0" fontId="5" fillId="0" borderId="0" xfId="0" applyFont="1" applyAlignment="1">
      <alignment horizontal="center" wrapText="1"/>
    </xf>
    <xf numFmtId="0" fontId="10" fillId="0" borderId="0" xfId="0" applyFont="1" applyAlignment="1">
      <alignment horizontal="left" wrapText="1"/>
    </xf>
    <xf numFmtId="164" fontId="10" fillId="0" borderId="0" xfId="0" applyNumberFormat="1" applyFont="1" applyAlignment="1">
      <alignment horizontal="left" wrapText="1"/>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8" fillId="0" borderId="17" xfId="0" applyFont="1" applyBorder="1"/>
    <xf numFmtId="0" fontId="8" fillId="0" borderId="4" xfId="0" applyFont="1" applyBorder="1" applyAlignment="1">
      <alignment wrapText="1"/>
    </xf>
    <xf numFmtId="0" fontId="8" fillId="0" borderId="4" xfId="0" applyFont="1" applyBorder="1"/>
    <xf numFmtId="0" fontId="8" fillId="0" borderId="19" xfId="0" applyFont="1" applyBorder="1"/>
    <xf numFmtId="0" fontId="8" fillId="0" borderId="5" xfId="0" applyFont="1" applyBorder="1" applyAlignment="1">
      <alignment wrapText="1"/>
    </xf>
    <xf numFmtId="0" fontId="8" fillId="0" borderId="5" xfId="0" applyFont="1" applyBorder="1"/>
    <xf numFmtId="0" fontId="8" fillId="0" borderId="20" xfId="0" applyFont="1" applyBorder="1"/>
    <xf numFmtId="0" fontId="8" fillId="0" borderId="22" xfId="0" applyFont="1" applyBorder="1" applyAlignment="1">
      <alignment wrapText="1"/>
    </xf>
    <xf numFmtId="0" fontId="8" fillId="0" borderId="22" xfId="0" applyFont="1" applyBorder="1"/>
    <xf numFmtId="0" fontId="8" fillId="0" borderId="23" xfId="0" applyFont="1" applyBorder="1"/>
    <xf numFmtId="0" fontId="8" fillId="0" borderId="25" xfId="0" applyFont="1" applyBorder="1" applyAlignment="1">
      <alignment wrapText="1"/>
    </xf>
    <xf numFmtId="0" fontId="8" fillId="0" borderId="25" xfId="0" applyFont="1" applyBorder="1"/>
    <xf numFmtId="0" fontId="8" fillId="0" borderId="26" xfId="0" applyFont="1" applyBorder="1"/>
    <xf numFmtId="0" fontId="8" fillId="0" borderId="29" xfId="0" applyFont="1" applyBorder="1"/>
    <xf numFmtId="0" fontId="8" fillId="0" borderId="30" xfId="0" applyFont="1" applyBorder="1"/>
    <xf numFmtId="0" fontId="5" fillId="0" borderId="24" xfId="0" applyFont="1" applyBorder="1" applyAlignment="1">
      <alignment horizontal="left" vertical="center" wrapText="1"/>
    </xf>
    <xf numFmtId="0" fontId="11" fillId="0" borderId="29" xfId="0" applyFont="1" applyBorder="1" applyAlignment="1">
      <alignment wrapText="1"/>
    </xf>
    <xf numFmtId="0" fontId="1" fillId="6" borderId="4" xfId="0" applyFont="1" applyFill="1" applyBorder="1" applyAlignment="1">
      <alignment horizontal="center" wrapText="1"/>
    </xf>
    <xf numFmtId="0" fontId="1" fillId="6" borderId="4" xfId="0" applyFont="1" applyFill="1" applyBorder="1" applyAlignment="1">
      <alignment horizontal="center" wrapText="1"/>
    </xf>
    <xf numFmtId="0" fontId="8" fillId="0" borderId="4" xfId="0" applyFont="1" applyBorder="1" applyAlignment="1"/>
    <xf numFmtId="0" fontId="3" fillId="6" borderId="21" xfId="0" applyFont="1" applyFill="1" applyBorder="1" applyAlignment="1">
      <alignment horizontal="center" wrapText="1"/>
    </xf>
    <xf numFmtId="0" fontId="3" fillId="6" borderId="31" xfId="0" applyFont="1" applyFill="1" applyBorder="1" applyAlignment="1">
      <alignment horizontal="center" wrapText="1"/>
    </xf>
    <xf numFmtId="0" fontId="3" fillId="6" borderId="4" xfId="0" applyFont="1" applyFill="1" applyBorder="1" applyAlignment="1">
      <alignment horizontal="center" wrapText="1"/>
    </xf>
    <xf numFmtId="0" fontId="10" fillId="0" borderId="4" xfId="0" applyFont="1" applyBorder="1" applyAlignment="1">
      <alignment horizontal="left" vertical="center" wrapText="1"/>
    </xf>
    <xf numFmtId="0" fontId="3" fillId="6" borderId="32" xfId="0" applyFont="1" applyFill="1" applyBorder="1" applyAlignment="1">
      <alignment horizontal="center" wrapText="1"/>
    </xf>
    <xf numFmtId="0" fontId="9" fillId="4" borderId="0" xfId="0" applyFont="1" applyFill="1" applyAlignment="1">
      <alignment horizontal="left" vertical="center" wrapText="1"/>
    </xf>
    <xf numFmtId="0" fontId="7" fillId="0" borderId="0" xfId="0" applyFont="1" applyAlignment="1"/>
    <xf numFmtId="0" fontId="7" fillId="0" borderId="11" xfId="0" applyFont="1" applyBorder="1" applyAlignment="1"/>
    <xf numFmtId="0" fontId="7" fillId="0" borderId="11" xfId="0" applyFont="1" applyBorder="1" applyAlignment="1">
      <alignment horizontal="center"/>
    </xf>
    <xf numFmtId="1" fontId="8" fillId="0" borderId="0" xfId="0" applyNumberFormat="1" applyFont="1" applyAlignment="1">
      <alignment horizontal="center"/>
    </xf>
    <xf numFmtId="0" fontId="7" fillId="0" borderId="11" xfId="0" applyFont="1" applyBorder="1" applyAlignment="1">
      <alignment horizontal="center" wrapText="1"/>
    </xf>
    <xf numFmtId="0" fontId="8" fillId="0" borderId="0" xfId="0" applyFont="1" applyAlignment="1">
      <alignment horizontal="center"/>
    </xf>
    <xf numFmtId="165" fontId="8" fillId="0" borderId="0" xfId="0" applyNumberFormat="1" applyFont="1" applyAlignment="1">
      <alignment horizontal="center"/>
    </xf>
    <xf numFmtId="10" fontId="8" fillId="0" borderId="0" xfId="0" applyNumberFormat="1" applyFont="1" applyAlignment="1">
      <alignment horizontal="center"/>
    </xf>
    <xf numFmtId="0" fontId="8" fillId="0" borderId="0" xfId="0" applyFont="1" applyAlignment="1">
      <alignment wrapText="1"/>
    </xf>
    <xf numFmtId="0" fontId="0" fillId="0" borderId="0" xfId="0" applyFont="1" applyAlignment="1"/>
    <xf numFmtId="0" fontId="10" fillId="0" borderId="0" xfId="0" applyFont="1" applyAlignment="1">
      <alignment horizontal="left" wrapText="1"/>
    </xf>
    <xf numFmtId="0" fontId="9" fillId="4" borderId="0" xfId="0" applyFont="1" applyFill="1" applyAlignment="1">
      <alignment horizontal="left" vertical="center" wrapText="1"/>
    </xf>
    <xf numFmtId="0" fontId="0" fillId="0" borderId="0" xfId="0" pivotButton="1" applyFont="1" applyAlignment="1"/>
    <xf numFmtId="0" fontId="0" fillId="0" borderId="0" xfId="0" applyNumberFormat="1" applyFont="1" applyAlignment="1"/>
    <xf numFmtId="0" fontId="0" fillId="0" borderId="0" xfId="0" applyFont="1" applyAlignment="1">
      <alignment horizontal="left"/>
    </xf>
    <xf numFmtId="0" fontId="12" fillId="0" borderId="0" xfId="0" applyFont="1" applyAlignment="1"/>
    <xf numFmtId="0" fontId="8" fillId="0" borderId="17" xfId="0" applyFont="1" applyBorder="1" applyAlignment="1"/>
    <xf numFmtId="0" fontId="8" fillId="0" borderId="19" xfId="0" applyFont="1" applyBorder="1" applyAlignment="1"/>
    <xf numFmtId="0" fontId="8" fillId="0" borderId="5" xfId="0" applyFont="1" applyBorder="1" applyAlignment="1"/>
    <xf numFmtId="0" fontId="8" fillId="0" borderId="20" xfId="0" applyFont="1" applyBorder="1" applyAlignment="1"/>
    <xf numFmtId="0" fontId="8" fillId="0" borderId="22" xfId="0" applyFont="1" applyBorder="1" applyAlignment="1"/>
    <xf numFmtId="0" fontId="8" fillId="0" borderId="23" xfId="0" applyFont="1" applyBorder="1" applyAlignment="1"/>
    <xf numFmtId="0" fontId="8" fillId="0" borderId="25" xfId="0" applyFont="1" applyBorder="1" applyAlignment="1"/>
    <xf numFmtId="0" fontId="8" fillId="0" borderId="26" xfId="0" applyFont="1" applyBorder="1" applyAlignment="1"/>
    <xf numFmtId="0" fontId="8" fillId="0" borderId="29" xfId="0" applyFont="1" applyBorder="1" applyAlignment="1"/>
    <xf numFmtId="0" fontId="8" fillId="0" borderId="30" xfId="0" applyFont="1" applyBorder="1" applyAlignment="1"/>
    <xf numFmtId="0" fontId="0" fillId="0" borderId="0" xfId="0" applyFont="1" applyAlignment="1"/>
    <xf numFmtId="0" fontId="8" fillId="0" borderId="0" xfId="0" applyFont="1" applyAlignment="1"/>
    <xf numFmtId="0" fontId="7" fillId="0" borderId="0" xfId="0" applyFont="1" applyAlignment="1">
      <alignment horizontal="center"/>
    </xf>
    <xf numFmtId="0" fontId="2" fillId="2" borderId="0" xfId="0" applyFont="1" applyFill="1" applyAlignment="1">
      <alignment horizontal="left" vertical="center" wrapText="1"/>
    </xf>
    <xf numFmtId="0" fontId="0" fillId="0" borderId="0" xfId="0" applyFont="1" applyAlignment="1"/>
    <xf numFmtId="0" fontId="3" fillId="3" borderId="1" xfId="0" applyFont="1" applyFill="1" applyBorder="1" applyAlignment="1">
      <alignment horizontal="left"/>
    </xf>
    <xf numFmtId="0" fontId="4" fillId="0" borderId="2" xfId="0" applyFont="1" applyBorder="1"/>
    <xf numFmtId="0" fontId="4" fillId="0" borderId="3" xfId="0" applyFont="1" applyBorder="1"/>
    <xf numFmtId="0" fontId="5" fillId="0" borderId="1" xfId="0" applyFont="1" applyBorder="1" applyAlignment="1">
      <alignment horizontal="center" wrapText="1"/>
    </xf>
    <xf numFmtId="0" fontId="1" fillId="0" borderId="1" xfId="0" applyFont="1" applyBorder="1" applyAlignment="1">
      <alignment horizontal="center" wrapText="1"/>
    </xf>
    <xf numFmtId="0" fontId="8" fillId="0" borderId="0" xfId="0" applyFont="1" applyAlignment="1">
      <alignment wrapText="1"/>
    </xf>
    <xf numFmtId="0" fontId="5" fillId="0" borderId="5" xfId="0" applyFont="1" applyBorder="1" applyAlignment="1">
      <alignment horizontal="left" vertical="top" wrapText="1"/>
    </xf>
    <xf numFmtId="0" fontId="4" fillId="0" borderId="8" xfId="0" applyFont="1" applyBorder="1"/>
    <xf numFmtId="0" fontId="4" fillId="0" borderId="10" xfId="0" applyFont="1" applyBorder="1"/>
    <xf numFmtId="0" fontId="8" fillId="0" borderId="1" xfId="0" applyFont="1" applyBorder="1" applyAlignment="1">
      <alignment wrapText="1"/>
    </xf>
    <xf numFmtId="0" fontId="5" fillId="0" borderId="0" xfId="0" applyFont="1" applyAlignment="1">
      <alignment horizontal="left" wrapText="1"/>
    </xf>
    <xf numFmtId="0" fontId="8" fillId="0" borderId="0" xfId="0" applyFont="1" applyAlignment="1"/>
    <xf numFmtId="0" fontId="7" fillId="5" borderId="0" xfId="0" applyFont="1" applyFill="1" applyAlignment="1"/>
    <xf numFmtId="0" fontId="10" fillId="0" borderId="0" xfId="0" applyFont="1" applyAlignment="1">
      <alignment horizontal="left" wrapText="1"/>
    </xf>
    <xf numFmtId="0" fontId="5" fillId="0" borderId="18" xfId="0" applyFont="1" applyBorder="1" applyAlignment="1">
      <alignment horizontal="left" vertical="center" wrapText="1"/>
    </xf>
    <xf numFmtId="0" fontId="4" fillId="0" borderId="18" xfId="0" applyFont="1" applyBorder="1"/>
    <xf numFmtId="0" fontId="4" fillId="0" borderId="16" xfId="0" applyFont="1" applyBorder="1"/>
    <xf numFmtId="0" fontId="5" fillId="0" borderId="21" xfId="0" applyFont="1" applyBorder="1" applyAlignment="1">
      <alignment horizontal="left" vertical="center" wrapText="1"/>
    </xf>
    <xf numFmtId="0" fontId="4" fillId="0" borderId="24" xfId="0" applyFont="1" applyBorder="1"/>
    <xf numFmtId="0" fontId="9" fillId="4" borderId="0" xfId="0" applyFont="1" applyFill="1" applyAlignment="1">
      <alignment horizontal="left" wrapText="1"/>
    </xf>
    <xf numFmtId="0" fontId="5" fillId="0" borderId="27" xfId="0" applyFont="1" applyBorder="1" applyAlignment="1">
      <alignment horizontal="left" vertical="center" wrapText="1"/>
    </xf>
    <xf numFmtId="0" fontId="4" fillId="0" borderId="28" xfId="0" applyFont="1" applyBorder="1"/>
    <xf numFmtId="0" fontId="3" fillId="6" borderId="1" xfId="0" applyFont="1" applyFill="1" applyBorder="1" applyAlignment="1">
      <alignment horizontal="center" wrapText="1"/>
    </xf>
    <xf numFmtId="0" fontId="1" fillId="6" borderId="1" xfId="0" applyFont="1" applyFill="1" applyBorder="1" applyAlignment="1">
      <alignment horizontal="center" wrapText="1"/>
    </xf>
    <xf numFmtId="0" fontId="4" fillId="0" borderId="18" xfId="0" applyFont="1" applyBorder="1" applyAlignment="1"/>
    <xf numFmtId="0" fontId="4" fillId="0" borderId="16" xfId="0" applyFont="1" applyBorder="1" applyAlignment="1"/>
    <xf numFmtId="0" fontId="4" fillId="0" borderId="24" xfId="0" applyFont="1" applyBorder="1" applyAlignment="1"/>
    <xf numFmtId="0" fontId="4" fillId="0" borderId="28" xfId="0" applyFont="1" applyBorder="1" applyAlignment="1"/>
    <xf numFmtId="0" fontId="9" fillId="4" borderId="0" xfId="0" applyFont="1" applyFill="1" applyAlignment="1">
      <alignment horizontal="left" vertical="center" wrapText="1"/>
    </xf>
    <xf numFmtId="0" fontId="7" fillId="0" borderId="0" xfId="0" applyFont="1" applyAlignment="1">
      <alignment horizontal="center"/>
    </xf>
    <xf numFmtId="10" fontId="0" fillId="0" borderId="0" xfId="0" applyNumberFormat="1" applyFont="1" applyAlignment="1"/>
  </cellXfs>
  <cellStyles count="1">
    <cellStyle name="Normal" xfId="0" builtinId="0"/>
  </cellStyles>
  <dxfs count="3">
    <dxf>
      <numFmt numFmtId="13" formatCode="0%"/>
    </dxf>
    <dxf>
      <numFmt numFmtId="166" formatCode="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47800" cy="6381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nidades%20compartidas/SDCF/CEC/2023/2.%20Estudios/Genero/Dise&#241;o%20metodol&#243;gico/Oficio/Automotriz/Base_oficio_Automotriz.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uillermo Ignacio Acuña Sanhueza" refreshedDate="45106.438188194443" createdVersion="6" refreshedVersion="6" minRefreshableVersion="3" recordCount="10">
  <cacheSource type="worksheet">
    <worksheetSource ref="A2:G12" sheet="Ejemplo" r:id="rId2"/>
  </cacheSource>
  <cacheFields count="7">
    <cacheField name="ID op" numFmtId="0">
      <sharedItems containsSemiMixedTypes="0" containsString="0" containsNumber="1" containsInteger="1" minValue="1" maxValue="10"/>
    </cacheField>
    <cacheField name="Monto" numFmtId="165">
      <sharedItems containsSemiMixedTypes="0" containsString="0" containsNumber="1" containsInteger="1" minValue="858175" maxValue="1961936"/>
    </cacheField>
    <cacheField name="Tasa mensual" numFmtId="10">
      <sharedItems containsSemiMixedTypes="0" containsString="0" containsNumber="1" minValue="9.1666666666666667E-3" maxValue="2.0833333333333332E-2"/>
    </cacheField>
    <cacheField name="Plazo (meses)" numFmtId="0">
      <sharedItems containsSemiMixedTypes="0" containsString="0" containsNumber="1" containsInteger="1" minValue="6" maxValue="24"/>
    </cacheField>
    <cacheField name="Sexo" numFmtId="0">
      <sharedItems count="2">
        <s v="Mujer"/>
        <s v="Hombre"/>
      </sharedItems>
    </cacheField>
    <cacheField name="Ponderador Hombre" numFmtId="10">
      <sharedItems containsSemiMixedTypes="0" containsString="0" containsNumber="1" minValue="0" maxValue="0.24504795265249329"/>
    </cacheField>
    <cacheField name="Ponderador Mujeres" numFmtId="10">
      <sharedItems containsSemiMixedTypes="0" containsString="0" containsNumber="1" minValue="0" maxValue="0.2169952987700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n v="1"/>
    <n v="1484896"/>
    <n v="2.0833333333333332E-2"/>
    <n v="12"/>
    <x v="0"/>
    <n v="0"/>
    <n v="0.19984076218817948"/>
  </r>
  <r>
    <n v="2"/>
    <n v="1961936"/>
    <n v="1.4166666666666668E-2"/>
    <n v="24"/>
    <x v="1"/>
    <n v="0.24504795265249329"/>
    <n v="0"/>
  </r>
  <r>
    <n v="3"/>
    <n v="1470838"/>
    <n v="1.4999999999999999E-2"/>
    <n v="12"/>
    <x v="0"/>
    <n v="0"/>
    <n v="0.19794880380534227"/>
  </r>
  <r>
    <n v="4"/>
    <n v="1824096"/>
    <n v="0.02"/>
    <n v="24"/>
    <x v="1"/>
    <n v="0.22783158586294477"/>
    <n v="0"/>
  </r>
  <r>
    <n v="5"/>
    <n v="1546933"/>
    <n v="1.4999999999999999E-2"/>
    <n v="9"/>
    <x v="0"/>
    <n v="0"/>
    <n v="0.20818984614009806"/>
  </r>
  <r>
    <n v="6"/>
    <n v="1693523"/>
    <n v="1.0833333333333334E-2"/>
    <n v="12"/>
    <x v="1"/>
    <n v="0.21152287532310352"/>
    <n v="0"/>
  </r>
  <r>
    <n v="7"/>
    <n v="1315368"/>
    <n v="9.1666666666666667E-3"/>
    <n v="12"/>
    <x v="0"/>
    <n v="0"/>
    <n v="0.17702528909630119"/>
  </r>
  <r>
    <n v="8"/>
    <n v="1668605"/>
    <n v="2.0833333333333332E-2"/>
    <n v="24"/>
    <x v="1"/>
    <n v="0.20841058986415131"/>
    <n v="0"/>
  </r>
  <r>
    <n v="9"/>
    <n v="1612361"/>
    <n v="1.6666666666666666E-2"/>
    <n v="9"/>
    <x v="0"/>
    <n v="0"/>
    <n v="0.216995298770079"/>
  </r>
  <r>
    <n v="10"/>
    <n v="858175"/>
    <n v="2.0833333333333332E-2"/>
    <n v="6"/>
    <x v="1"/>
    <n v="0.10718699629730707"/>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6" dataOnRows="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2:D37" firstHeaderRow="1" firstDataRow="2" firstDataCol="1"/>
  <pivotFields count="7">
    <pivotField showAll="0"/>
    <pivotField numFmtId="165" showAll="0"/>
    <pivotField dataField="1" numFmtId="10" showAll="0" defaultSubtotal="0"/>
    <pivotField dataField="1" showAll="0"/>
    <pivotField axis="axisCol" showAll="0">
      <items count="3">
        <item x="1"/>
        <item x="0"/>
        <item t="default"/>
      </items>
    </pivotField>
    <pivotField numFmtId="10" showAll="0"/>
    <pivotField numFmtId="10" showAll="0"/>
  </pivotFields>
  <rowFields count="1">
    <field x="-2"/>
  </rowFields>
  <rowItems count="4">
    <i>
      <x/>
    </i>
    <i i="1">
      <x v="1"/>
    </i>
    <i i="2">
      <x v="2"/>
    </i>
    <i i="3">
      <x v="3"/>
    </i>
  </rowItems>
  <colFields count="1">
    <field x="4"/>
  </colFields>
  <colItems count="3">
    <i>
      <x/>
    </i>
    <i>
      <x v="1"/>
    </i>
    <i t="grand">
      <x/>
    </i>
  </colItems>
  <dataFields count="4">
    <dataField name="Mín. de Tasa mensual" fld="2" subtotal="min" baseField="4" baseItem="0"/>
    <dataField name="Máx. de Tasa mensual" fld="2" subtotal="max" baseField="4" baseItem="0"/>
    <dataField name="Mín. de Plazo (meses)" fld="3" subtotal="min" baseField="4" baseItem="0"/>
    <dataField name="Máx. de Plazo (meses)" fld="3" subtotal="max" baseField="4" baseItem="0"/>
  </dataFields>
  <formats count="3">
    <format dxfId="0">
      <pivotArea collapsedLevelsAreSubtotals="1" fieldPosition="0">
        <references count="1">
          <reference field="4294967294" count="2">
            <x v="0"/>
            <x v="1"/>
          </reference>
        </references>
      </pivotArea>
    </format>
    <format dxfId="1">
      <pivotArea collapsedLevelsAreSubtotals="1" fieldPosition="0">
        <references count="1">
          <reference field="4294967294" count="2">
            <x v="0"/>
            <x v="1"/>
          </reference>
        </references>
      </pivotArea>
    </format>
    <format dxfId="2">
      <pivotArea collapsedLevelsAreSubtotals="1"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30"/>
  <sheetViews>
    <sheetView tabSelected="1" workbookViewId="0"/>
  </sheetViews>
  <sheetFormatPr baseColWidth="10" defaultColWidth="12.5703125" defaultRowHeight="15.75" customHeight="1" x14ac:dyDescent="0.2"/>
  <cols>
    <col min="1" max="1" width="23.7109375" customWidth="1"/>
    <col min="2" max="2" width="8" customWidth="1"/>
    <col min="3" max="3" width="19.42578125" customWidth="1"/>
    <col min="4" max="4" width="8" customWidth="1"/>
    <col min="6" max="6" width="8" customWidth="1"/>
    <col min="17" max="17" width="14" customWidth="1"/>
  </cols>
  <sheetData>
    <row r="1" spans="1:20" ht="12.75" x14ac:dyDescent="0.2">
      <c r="A1" s="1"/>
      <c r="B1" s="1"/>
      <c r="C1" s="1"/>
      <c r="D1" s="1"/>
      <c r="E1" s="1"/>
      <c r="F1" s="1"/>
      <c r="G1" s="1"/>
      <c r="H1" s="2"/>
      <c r="I1" s="3"/>
      <c r="J1" s="3"/>
      <c r="K1" s="3"/>
      <c r="L1" s="3"/>
      <c r="M1" s="3"/>
      <c r="N1" s="3"/>
      <c r="O1" s="3"/>
      <c r="P1" s="3"/>
      <c r="Q1" s="3"/>
      <c r="R1" s="3"/>
      <c r="S1" s="3"/>
      <c r="T1" s="3"/>
    </row>
    <row r="2" spans="1:20" ht="12.75" x14ac:dyDescent="0.2">
      <c r="A2" s="1"/>
      <c r="B2" s="85" t="s">
        <v>0</v>
      </c>
      <c r="C2" s="86"/>
      <c r="D2" s="86"/>
      <c r="E2" s="86"/>
      <c r="F2" s="86"/>
      <c r="G2" s="86"/>
      <c r="H2" s="2"/>
      <c r="I2" s="3"/>
      <c r="J2" s="3"/>
      <c r="K2" s="3"/>
      <c r="L2" s="3"/>
      <c r="M2" s="3"/>
      <c r="N2" s="3"/>
      <c r="O2" s="3"/>
      <c r="P2" s="3"/>
      <c r="Q2" s="3"/>
      <c r="R2" s="3"/>
      <c r="S2" s="3"/>
      <c r="T2" s="3"/>
    </row>
    <row r="3" spans="1:20" ht="12.75" x14ac:dyDescent="0.2">
      <c r="A3" s="1"/>
      <c r="B3" s="86"/>
      <c r="C3" s="86"/>
      <c r="D3" s="86"/>
      <c r="E3" s="86"/>
      <c r="F3" s="86"/>
      <c r="G3" s="86"/>
      <c r="H3" s="2"/>
      <c r="I3" s="3"/>
      <c r="J3" s="3"/>
      <c r="K3" s="3"/>
      <c r="L3" s="3"/>
      <c r="M3" s="3"/>
      <c r="N3" s="3"/>
      <c r="O3" s="3"/>
      <c r="P3" s="3"/>
      <c r="Q3" s="3"/>
      <c r="R3" s="3"/>
      <c r="S3" s="3"/>
      <c r="T3" s="3"/>
    </row>
    <row r="4" spans="1:20" ht="12.75" x14ac:dyDescent="0.2">
      <c r="A4" s="1"/>
      <c r="B4" s="1"/>
      <c r="C4" s="1"/>
      <c r="D4" s="1"/>
      <c r="E4" s="1"/>
      <c r="F4" s="1"/>
      <c r="G4" s="1"/>
      <c r="H4" s="2"/>
      <c r="I4" s="3"/>
      <c r="J4" s="3"/>
      <c r="K4" s="3"/>
      <c r="L4" s="3"/>
      <c r="M4" s="3"/>
      <c r="N4" s="3"/>
      <c r="O4" s="3"/>
      <c r="P4" s="3"/>
      <c r="Q4" s="3"/>
      <c r="R4" s="3"/>
      <c r="S4" s="3"/>
      <c r="T4" s="3"/>
    </row>
    <row r="5" spans="1:20" ht="12.75" x14ac:dyDescent="0.2">
      <c r="A5" s="1"/>
      <c r="B5" s="1"/>
      <c r="C5" s="1"/>
      <c r="D5" s="1"/>
      <c r="E5" s="1"/>
      <c r="F5" s="1"/>
      <c r="G5" s="1"/>
      <c r="H5" s="2"/>
      <c r="I5" s="3"/>
      <c r="J5" s="3"/>
      <c r="K5" s="3"/>
      <c r="L5" s="3"/>
      <c r="M5" s="3"/>
      <c r="N5" s="3"/>
      <c r="O5" s="3"/>
      <c r="P5" s="3"/>
      <c r="Q5" s="3"/>
      <c r="R5" s="3"/>
      <c r="S5" s="3"/>
      <c r="T5" s="3"/>
    </row>
    <row r="6" spans="1:20" ht="12.75" x14ac:dyDescent="0.2">
      <c r="A6" s="87" t="s">
        <v>1</v>
      </c>
      <c r="B6" s="88"/>
      <c r="C6" s="88"/>
      <c r="D6" s="88"/>
      <c r="E6" s="88"/>
      <c r="F6" s="88"/>
      <c r="G6" s="89"/>
      <c r="H6" s="2"/>
      <c r="I6" s="3"/>
      <c r="J6" s="3"/>
      <c r="K6" s="3"/>
      <c r="L6" s="3"/>
      <c r="M6" s="3"/>
      <c r="N6" s="3"/>
      <c r="O6" s="3"/>
      <c r="P6" s="3"/>
      <c r="Q6" s="3"/>
      <c r="R6" s="3"/>
      <c r="S6" s="3"/>
      <c r="T6" s="3"/>
    </row>
    <row r="7" spans="1:20" ht="12.75" x14ac:dyDescent="0.2">
      <c r="A7" s="4" t="s">
        <v>2</v>
      </c>
      <c r="B7" s="90"/>
      <c r="C7" s="88"/>
      <c r="D7" s="88"/>
      <c r="E7" s="88"/>
      <c r="F7" s="88"/>
      <c r="G7" s="89"/>
      <c r="H7" s="2"/>
      <c r="I7" s="3"/>
      <c r="J7" s="3"/>
      <c r="K7" s="3"/>
      <c r="L7" s="3"/>
      <c r="M7" s="3"/>
      <c r="N7" s="3"/>
      <c r="O7" s="3"/>
      <c r="P7" s="3"/>
      <c r="Q7" s="3"/>
      <c r="R7" s="3"/>
      <c r="S7" s="3"/>
      <c r="T7" s="3"/>
    </row>
    <row r="8" spans="1:20" ht="12.75" x14ac:dyDescent="0.2">
      <c r="A8" s="4" t="s">
        <v>3</v>
      </c>
      <c r="B8" s="91" t="s">
        <v>4</v>
      </c>
      <c r="C8" s="88"/>
      <c r="D8" s="88"/>
      <c r="E8" s="88"/>
      <c r="F8" s="88"/>
      <c r="G8" s="89"/>
      <c r="H8" s="2"/>
      <c r="I8" s="3"/>
      <c r="J8" s="3"/>
      <c r="K8" s="3"/>
      <c r="L8" s="3"/>
      <c r="M8" s="3"/>
      <c r="N8" s="3"/>
      <c r="O8" s="3"/>
      <c r="P8" s="3"/>
      <c r="Q8" s="3"/>
      <c r="R8" s="3"/>
      <c r="S8" s="3"/>
      <c r="T8" s="3"/>
    </row>
    <row r="9" spans="1:20" ht="12.75" x14ac:dyDescent="0.2">
      <c r="A9" s="4" t="s">
        <v>5</v>
      </c>
      <c r="B9" s="90"/>
      <c r="C9" s="88"/>
      <c r="D9" s="88"/>
      <c r="E9" s="88"/>
      <c r="F9" s="88"/>
      <c r="G9" s="89"/>
      <c r="H9" s="2"/>
      <c r="I9" s="3"/>
      <c r="J9" s="3"/>
      <c r="K9" s="3"/>
      <c r="L9" s="3"/>
      <c r="M9" s="3"/>
      <c r="N9" s="3"/>
      <c r="O9" s="3"/>
      <c r="P9" s="3"/>
      <c r="Q9" s="3"/>
      <c r="R9" s="3"/>
      <c r="S9" s="3"/>
      <c r="T9" s="3"/>
    </row>
    <row r="10" spans="1:20" ht="12.75" x14ac:dyDescent="0.2">
      <c r="A10" s="4" t="s">
        <v>6</v>
      </c>
      <c r="B10" s="90"/>
      <c r="C10" s="88"/>
      <c r="D10" s="88"/>
      <c r="E10" s="88"/>
      <c r="F10" s="88"/>
      <c r="G10" s="89"/>
      <c r="H10" s="2"/>
      <c r="I10" s="3"/>
      <c r="J10" s="3"/>
      <c r="K10" s="3"/>
      <c r="L10" s="3"/>
      <c r="M10" s="3"/>
      <c r="N10" s="3"/>
      <c r="O10" s="3"/>
      <c r="P10" s="3"/>
      <c r="Q10" s="3"/>
      <c r="R10" s="3"/>
      <c r="S10" s="3"/>
      <c r="T10" s="3"/>
    </row>
    <row r="11" spans="1:20" ht="12.75" x14ac:dyDescent="0.2">
      <c r="A11" s="93" t="s">
        <v>101</v>
      </c>
      <c r="B11" s="5"/>
      <c r="C11" s="6" t="s">
        <v>7</v>
      </c>
      <c r="D11" s="5"/>
      <c r="E11" s="6" t="s">
        <v>8</v>
      </c>
      <c r="F11" s="5"/>
      <c r="G11" s="7" t="s">
        <v>9</v>
      </c>
      <c r="H11" s="8"/>
      <c r="J11" s="3"/>
      <c r="K11" s="3"/>
      <c r="L11" s="3"/>
      <c r="M11" s="3"/>
      <c r="N11" s="3"/>
      <c r="O11" s="3"/>
      <c r="P11" s="3"/>
      <c r="Q11" s="3"/>
      <c r="R11" s="3"/>
      <c r="S11" s="3"/>
      <c r="T11" s="3"/>
    </row>
    <row r="12" spans="1:20" ht="12.75" x14ac:dyDescent="0.2">
      <c r="A12" s="94"/>
      <c r="B12" s="8"/>
      <c r="C12" s="9" t="s">
        <v>10</v>
      </c>
      <c r="D12" s="8"/>
      <c r="E12" s="9" t="s">
        <v>11</v>
      </c>
      <c r="F12" s="8"/>
      <c r="G12" s="10" t="s">
        <v>12</v>
      </c>
      <c r="H12" s="2"/>
      <c r="I12" s="3" t="b">
        <f>TRUE()</f>
        <v>1</v>
      </c>
      <c r="J12" s="3"/>
      <c r="K12" s="3"/>
      <c r="L12" s="3"/>
      <c r="M12" s="3"/>
      <c r="N12" s="3"/>
      <c r="O12" s="3"/>
      <c r="P12" s="3"/>
      <c r="Q12" s="3"/>
      <c r="R12" s="3"/>
      <c r="S12" s="3"/>
      <c r="T12" s="3"/>
    </row>
    <row r="13" spans="1:20" ht="12.75" x14ac:dyDescent="0.2">
      <c r="A13" s="94"/>
      <c r="B13" s="8"/>
      <c r="C13" s="9" t="s">
        <v>13</v>
      </c>
      <c r="D13" s="8"/>
      <c r="E13" s="9" t="s">
        <v>14</v>
      </c>
      <c r="F13" s="8"/>
      <c r="G13" s="10" t="s">
        <v>15</v>
      </c>
      <c r="H13" s="2"/>
      <c r="I13" s="3"/>
      <c r="J13" s="3"/>
      <c r="K13" s="3"/>
      <c r="L13" s="3"/>
      <c r="M13" s="3"/>
      <c r="N13" s="3"/>
      <c r="O13" s="3"/>
      <c r="P13" s="3"/>
      <c r="Q13" s="3"/>
      <c r="R13" s="3"/>
      <c r="S13" s="3"/>
      <c r="T13" s="3"/>
    </row>
    <row r="14" spans="1:20" ht="12.75" x14ac:dyDescent="0.2">
      <c r="A14" s="94"/>
      <c r="B14" s="8"/>
      <c r="C14" s="9" t="s">
        <v>16</v>
      </c>
      <c r="D14" s="8"/>
      <c r="E14" s="9" t="s">
        <v>17</v>
      </c>
      <c r="F14" s="8"/>
      <c r="G14" s="10" t="s">
        <v>18</v>
      </c>
      <c r="H14" s="2"/>
      <c r="I14" s="3"/>
      <c r="J14" s="3"/>
      <c r="K14" s="3"/>
      <c r="L14" s="3"/>
      <c r="M14" s="3"/>
      <c r="N14" s="3"/>
      <c r="O14" s="3"/>
      <c r="P14" s="3"/>
      <c r="Q14" s="3"/>
      <c r="R14" s="3"/>
      <c r="S14" s="3"/>
      <c r="T14" s="3"/>
    </row>
    <row r="15" spans="1:20" ht="12.75" x14ac:dyDescent="0.2">
      <c r="A15" s="94"/>
      <c r="B15" s="8"/>
      <c r="C15" s="9" t="s">
        <v>19</v>
      </c>
      <c r="D15" s="8"/>
      <c r="E15" s="9" t="s">
        <v>20</v>
      </c>
      <c r="F15" s="8"/>
      <c r="G15" s="10"/>
      <c r="H15" s="2"/>
      <c r="I15" s="3"/>
      <c r="J15" s="3"/>
      <c r="K15" s="3"/>
      <c r="L15" s="3"/>
      <c r="M15" s="3"/>
      <c r="N15" s="3"/>
      <c r="O15" s="3"/>
      <c r="P15" s="3"/>
      <c r="Q15" s="3"/>
      <c r="R15" s="3"/>
      <c r="S15" s="3"/>
      <c r="T15" s="3"/>
    </row>
    <row r="16" spans="1:20" ht="12.75" x14ac:dyDescent="0.2">
      <c r="A16" s="95"/>
      <c r="B16" s="11"/>
      <c r="C16" s="12" t="s">
        <v>21</v>
      </c>
      <c r="D16" s="8"/>
      <c r="E16" s="9" t="s">
        <v>22</v>
      </c>
      <c r="F16" s="13"/>
      <c r="G16" s="14"/>
      <c r="H16" s="2"/>
      <c r="I16" s="3"/>
      <c r="J16" s="3"/>
      <c r="K16" s="3"/>
      <c r="L16" s="3"/>
      <c r="M16" s="3"/>
      <c r="N16" s="3"/>
      <c r="O16" s="3"/>
      <c r="P16" s="3"/>
      <c r="Q16" s="3"/>
      <c r="R16" s="3"/>
      <c r="S16" s="3"/>
      <c r="T16" s="3"/>
    </row>
    <row r="17" spans="1:20" ht="38.25" x14ac:dyDescent="0.2">
      <c r="A17" s="4" t="s">
        <v>23</v>
      </c>
      <c r="B17" s="15"/>
      <c r="C17" s="96" t="s">
        <v>24</v>
      </c>
      <c r="D17" s="88"/>
      <c r="E17" s="88"/>
      <c r="F17" s="88"/>
      <c r="G17" s="89"/>
      <c r="H17" s="2"/>
      <c r="I17" s="3"/>
      <c r="J17" s="3"/>
      <c r="K17" s="3"/>
      <c r="L17" s="3"/>
      <c r="M17" s="3"/>
      <c r="N17" s="3"/>
      <c r="O17" s="3"/>
      <c r="P17" s="3"/>
      <c r="Q17" s="3"/>
      <c r="R17" s="3"/>
      <c r="S17" s="3"/>
      <c r="T17" s="3"/>
    </row>
    <row r="18" spans="1:20" ht="12.75" x14ac:dyDescent="0.2">
      <c r="A18" s="97"/>
      <c r="B18" s="86"/>
      <c r="C18" s="86"/>
      <c r="D18" s="86"/>
      <c r="E18" s="86"/>
      <c r="F18" s="86"/>
      <c r="G18" s="86"/>
      <c r="H18" s="86"/>
      <c r="I18" s="3"/>
      <c r="J18" s="3"/>
      <c r="K18" s="3"/>
      <c r="L18" s="3"/>
      <c r="M18" s="3"/>
      <c r="N18" s="3"/>
      <c r="O18" s="3"/>
      <c r="P18" s="3"/>
      <c r="Q18" s="3"/>
      <c r="R18" s="3"/>
      <c r="S18" s="3"/>
      <c r="T18" s="3"/>
    </row>
    <row r="19" spans="1:20" ht="12.75" x14ac:dyDescent="0.2">
      <c r="A19" s="87" t="s">
        <v>25</v>
      </c>
      <c r="B19" s="88"/>
      <c r="C19" s="88"/>
      <c r="D19" s="88"/>
      <c r="E19" s="88"/>
      <c r="F19" s="88"/>
      <c r="G19" s="89"/>
    </row>
    <row r="20" spans="1:20" ht="12.75" x14ac:dyDescent="0.2">
      <c r="A20" s="92" t="s">
        <v>100</v>
      </c>
      <c r="B20" s="86"/>
      <c r="C20" s="86"/>
      <c r="D20" s="86"/>
      <c r="E20" s="86"/>
      <c r="F20" s="86"/>
      <c r="G20" s="86"/>
      <c r="H20" s="86"/>
    </row>
    <row r="21" spans="1:20" ht="26.25" customHeight="1" x14ac:dyDescent="0.2">
      <c r="A21" s="92" t="s">
        <v>26</v>
      </c>
      <c r="B21" s="86"/>
      <c r="C21" s="17"/>
      <c r="D21" s="92" t="s">
        <v>27</v>
      </c>
      <c r="E21" s="86"/>
      <c r="F21" s="86"/>
      <c r="G21" s="86"/>
    </row>
    <row r="22" spans="1:20" ht="26.25" customHeight="1" x14ac:dyDescent="0.2">
      <c r="A22" s="92" t="s">
        <v>28</v>
      </c>
      <c r="B22" s="86"/>
      <c r="C22" s="17"/>
      <c r="D22" s="92" t="s">
        <v>29</v>
      </c>
      <c r="E22" s="86"/>
      <c r="F22" s="86"/>
      <c r="G22" s="86"/>
    </row>
    <row r="23" spans="1:20" ht="26.25" customHeight="1" x14ac:dyDescent="0.2">
      <c r="A23" s="92" t="s">
        <v>30</v>
      </c>
      <c r="B23" s="86"/>
      <c r="C23" s="17"/>
      <c r="D23" s="92" t="s">
        <v>31</v>
      </c>
      <c r="E23" s="86"/>
      <c r="F23" s="86"/>
      <c r="G23" s="86"/>
    </row>
    <row r="24" spans="1:20" ht="26.25" customHeight="1" x14ac:dyDescent="0.2">
      <c r="A24" s="92" t="s">
        <v>32</v>
      </c>
      <c r="B24" s="86"/>
      <c r="C24" s="17"/>
      <c r="D24" s="92" t="s">
        <v>33</v>
      </c>
      <c r="E24" s="86"/>
      <c r="F24" s="86"/>
      <c r="G24" s="86"/>
    </row>
    <row r="25" spans="1:20" ht="26.25" customHeight="1" x14ac:dyDescent="0.2">
      <c r="A25" s="92" t="s">
        <v>34</v>
      </c>
      <c r="B25" s="86"/>
      <c r="C25" s="18"/>
      <c r="D25" s="92" t="s">
        <v>117</v>
      </c>
      <c r="E25" s="86"/>
      <c r="F25" s="86"/>
      <c r="G25" s="86"/>
    </row>
    <row r="26" spans="1:20" ht="26.25" customHeight="1" x14ac:dyDescent="0.2">
      <c r="D26" s="98"/>
      <c r="E26" s="86"/>
      <c r="F26" s="86"/>
      <c r="G26" s="86"/>
      <c r="H26" s="20"/>
    </row>
    <row r="27" spans="1:20" ht="12.75" x14ac:dyDescent="0.2">
      <c r="G27" s="20"/>
      <c r="H27" s="20"/>
    </row>
    <row r="28" spans="1:20" ht="12.75" x14ac:dyDescent="0.2">
      <c r="A28" s="92" t="s">
        <v>35</v>
      </c>
      <c r="B28" s="86"/>
      <c r="C28" s="86"/>
      <c r="D28" s="86"/>
      <c r="E28" s="86"/>
      <c r="F28" s="86"/>
      <c r="G28" s="86"/>
      <c r="H28" s="20"/>
    </row>
    <row r="29" spans="1:20" ht="12.75" x14ac:dyDescent="0.2">
      <c r="A29" s="92" t="s">
        <v>36</v>
      </c>
      <c r="B29" s="86"/>
      <c r="C29" s="86"/>
      <c r="D29" s="86"/>
      <c r="E29" s="86"/>
      <c r="F29" s="86"/>
      <c r="G29" s="86"/>
      <c r="H29" s="20"/>
    </row>
    <row r="30" spans="1:20" ht="12.75" x14ac:dyDescent="0.2">
      <c r="A30" s="92" t="s">
        <v>37</v>
      </c>
      <c r="B30" s="86"/>
      <c r="C30" s="86"/>
      <c r="D30" s="86"/>
      <c r="E30" s="86"/>
      <c r="F30" s="86"/>
      <c r="G30" s="86"/>
    </row>
  </sheetData>
  <mergeCells count="25">
    <mergeCell ref="A30:G30"/>
    <mergeCell ref="D23:G23"/>
    <mergeCell ref="D24:G24"/>
    <mergeCell ref="D25:G25"/>
    <mergeCell ref="D26:G26"/>
    <mergeCell ref="A28:G28"/>
    <mergeCell ref="A29:G29"/>
    <mergeCell ref="A25:B25"/>
    <mergeCell ref="A24:B24"/>
    <mergeCell ref="D22:G22"/>
    <mergeCell ref="B10:G10"/>
    <mergeCell ref="A11:A16"/>
    <mergeCell ref="A22:B22"/>
    <mergeCell ref="A23:B23"/>
    <mergeCell ref="C17:G17"/>
    <mergeCell ref="A18:H18"/>
    <mergeCell ref="A19:G19"/>
    <mergeCell ref="A20:H20"/>
    <mergeCell ref="A21:B21"/>
    <mergeCell ref="D21:G21"/>
    <mergeCell ref="B2:G3"/>
    <mergeCell ref="A6:G6"/>
    <mergeCell ref="B7:G7"/>
    <mergeCell ref="B8:G8"/>
    <mergeCell ref="B9:G9"/>
  </mergeCells>
  <dataValidations count="2">
    <dataValidation type="list" allowBlank="1" showErrorMessage="1" sqref="B17 C21:C25">
      <formula1>"Si,No"</formula1>
    </dataValidation>
    <dataValidation type="list" allowBlank="1" showInputMessage="1" showErrorMessage="1" sqref="B11:B16 D11:D16 F11:F14">
      <formula1>"Si,No"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3">
      <c r="A1" s="21" t="s">
        <v>38</v>
      </c>
      <c r="B1" s="106" t="s">
        <v>39</v>
      </c>
      <c r="C1" s="106"/>
      <c r="D1" s="106"/>
      <c r="E1" s="106"/>
      <c r="F1" s="106"/>
      <c r="G1" s="106"/>
      <c r="H1" s="106"/>
      <c r="I1" s="106"/>
      <c r="J1" s="106"/>
      <c r="K1" s="106"/>
      <c r="L1" s="106"/>
      <c r="M1" s="106"/>
      <c r="N1" s="106"/>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40</v>
      </c>
      <c r="B3" s="24">
        <v>44926</v>
      </c>
      <c r="D3" s="8"/>
      <c r="E3" s="8"/>
      <c r="F3" s="8"/>
      <c r="G3" s="8"/>
      <c r="H3" s="22"/>
      <c r="J3" s="3"/>
      <c r="K3" s="3"/>
      <c r="L3" s="3"/>
      <c r="M3" s="3"/>
      <c r="N3" s="3"/>
      <c r="O3" s="3"/>
      <c r="P3" s="3"/>
      <c r="Q3" s="3"/>
      <c r="R3" s="3"/>
      <c r="S3" s="3"/>
      <c r="T3" s="3"/>
    </row>
    <row r="4" spans="1:20" ht="12.75" x14ac:dyDescent="0.2">
      <c r="A4" s="23" t="s">
        <v>41</v>
      </c>
      <c r="B4" s="24" t="s">
        <v>42</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99" t="s">
        <v>43</v>
      </c>
      <c r="B6" s="86"/>
    </row>
    <row r="7" spans="1:20" ht="12.75" x14ac:dyDescent="0.2">
      <c r="A7" s="23" t="s">
        <v>44</v>
      </c>
      <c r="B7" s="100" t="s">
        <v>45</v>
      </c>
      <c r="C7" s="86"/>
      <c r="D7" s="86"/>
      <c r="E7" s="86"/>
      <c r="F7" s="86"/>
      <c r="G7" s="86"/>
    </row>
    <row r="9" spans="1:20" ht="12.75" x14ac:dyDescent="0.2">
      <c r="A9" s="25" t="s">
        <v>46</v>
      </c>
      <c r="B9" s="26" t="s">
        <v>47</v>
      </c>
      <c r="C9" s="26" t="s">
        <v>48</v>
      </c>
      <c r="D9" s="26" t="s">
        <v>49</v>
      </c>
      <c r="E9" s="27" t="s">
        <v>50</v>
      </c>
    </row>
    <row r="10" spans="1:20" ht="25.5" x14ac:dyDescent="0.2">
      <c r="A10" s="28" t="s">
        <v>51</v>
      </c>
      <c r="B10" s="29" t="s">
        <v>52</v>
      </c>
      <c r="C10" s="29"/>
      <c r="D10" s="29"/>
      <c r="E10" s="30"/>
    </row>
    <row r="11" spans="1:20" ht="12.75" x14ac:dyDescent="0.2">
      <c r="A11" s="101" t="s">
        <v>53</v>
      </c>
      <c r="B11" s="31" t="s">
        <v>54</v>
      </c>
      <c r="C11" s="32"/>
      <c r="D11" s="32"/>
      <c r="E11" s="30"/>
    </row>
    <row r="12" spans="1:20" ht="12.75" x14ac:dyDescent="0.2">
      <c r="A12" s="102"/>
      <c r="B12" s="31" t="s">
        <v>55</v>
      </c>
      <c r="C12" s="32"/>
      <c r="D12" s="32"/>
      <c r="E12" s="33"/>
    </row>
    <row r="13" spans="1:20" ht="12.75" x14ac:dyDescent="0.2">
      <c r="A13" s="103"/>
      <c r="B13" s="34" t="s">
        <v>56</v>
      </c>
      <c r="C13" s="35"/>
      <c r="D13" s="35"/>
      <c r="E13" s="36"/>
    </row>
    <row r="14" spans="1:20" ht="12.75" x14ac:dyDescent="0.2">
      <c r="A14" s="104" t="s">
        <v>57</v>
      </c>
      <c r="B14" s="37" t="s">
        <v>54</v>
      </c>
      <c r="C14" s="38"/>
      <c r="D14" s="38"/>
      <c r="E14" s="39"/>
    </row>
    <row r="15" spans="1:20" ht="12.75" x14ac:dyDescent="0.2">
      <c r="A15" s="102"/>
      <c r="B15" s="31" t="s">
        <v>55</v>
      </c>
      <c r="C15" s="32"/>
      <c r="D15" s="32"/>
      <c r="E15" s="33"/>
    </row>
    <row r="16" spans="1:20" ht="12.75" x14ac:dyDescent="0.2">
      <c r="A16" s="105"/>
      <c r="B16" s="40" t="s">
        <v>56</v>
      </c>
      <c r="C16" s="41"/>
      <c r="D16" s="41"/>
      <c r="E16" s="42"/>
    </row>
    <row r="17" spans="1:7" ht="12.75" x14ac:dyDescent="0.2">
      <c r="A17" s="107" t="s">
        <v>58</v>
      </c>
      <c r="B17" s="108"/>
      <c r="C17" s="43"/>
      <c r="D17" s="43"/>
      <c r="E17" s="44"/>
    </row>
    <row r="18" spans="1:7" ht="51" x14ac:dyDescent="0.2">
      <c r="A18" s="45" t="s">
        <v>59</v>
      </c>
      <c r="B18" s="46" t="s">
        <v>60</v>
      </c>
      <c r="C18" s="43"/>
      <c r="D18" s="43"/>
      <c r="E18" s="44"/>
    </row>
    <row r="21" spans="1:7" ht="12.75" x14ac:dyDescent="0.2">
      <c r="A21" s="99" t="s">
        <v>61</v>
      </c>
      <c r="B21" s="86"/>
    </row>
    <row r="22" spans="1:7" ht="12.75" x14ac:dyDescent="0.2">
      <c r="A22" s="23" t="s">
        <v>44</v>
      </c>
      <c r="B22" s="100" t="s">
        <v>45</v>
      </c>
      <c r="C22" s="86"/>
      <c r="D22" s="86"/>
      <c r="E22" s="86"/>
      <c r="F22" s="86"/>
      <c r="G22" s="86"/>
    </row>
    <row r="24" spans="1:7" ht="12.75" x14ac:dyDescent="0.2">
      <c r="A24" s="47" t="s">
        <v>62</v>
      </c>
      <c r="B24" s="47" t="s">
        <v>48</v>
      </c>
      <c r="C24" s="48" t="s">
        <v>63</v>
      </c>
      <c r="D24" s="48" t="s">
        <v>64</v>
      </c>
    </row>
    <row r="25" spans="1:7" ht="12.75" x14ac:dyDescent="0.2">
      <c r="A25" s="49" t="s">
        <v>65</v>
      </c>
      <c r="B25" s="32"/>
      <c r="C25" s="32"/>
      <c r="D25" s="32"/>
    </row>
    <row r="26" spans="1:7" ht="12.75" x14ac:dyDescent="0.2">
      <c r="A26" s="49" t="s">
        <v>66</v>
      </c>
      <c r="B26" s="32"/>
      <c r="C26" s="32"/>
      <c r="D26" s="32"/>
    </row>
    <row r="27" spans="1:7" ht="12.75" x14ac:dyDescent="0.2">
      <c r="A27" s="49" t="s">
        <v>67</v>
      </c>
      <c r="B27" s="32"/>
      <c r="C27" s="32"/>
      <c r="D27" s="32"/>
    </row>
    <row r="30" spans="1:7" ht="12.75" x14ac:dyDescent="0.2">
      <c r="A30" s="99" t="s">
        <v>68</v>
      </c>
      <c r="B30" s="86"/>
    </row>
    <row r="31" spans="1:7" ht="12.75" x14ac:dyDescent="0.2">
      <c r="A31" s="23" t="s">
        <v>44</v>
      </c>
      <c r="B31" s="100" t="s">
        <v>45</v>
      </c>
      <c r="C31" s="86"/>
      <c r="D31" s="86"/>
      <c r="E31" s="86"/>
      <c r="F31" s="86"/>
      <c r="G31" s="86"/>
    </row>
    <row r="34" spans="1:8" ht="12.75" x14ac:dyDescent="0.2">
      <c r="B34" s="110" t="s">
        <v>48</v>
      </c>
      <c r="C34" s="89"/>
      <c r="D34" s="110" t="s">
        <v>63</v>
      </c>
      <c r="E34" s="89"/>
      <c r="F34" s="110" t="s">
        <v>64</v>
      </c>
      <c r="G34" s="89"/>
    </row>
    <row r="35" spans="1:8" ht="12.75" x14ac:dyDescent="0.2">
      <c r="A35" s="48" t="s">
        <v>69</v>
      </c>
      <c r="B35" s="47" t="s">
        <v>70</v>
      </c>
      <c r="C35" s="47" t="s">
        <v>71</v>
      </c>
      <c r="D35" s="47" t="s">
        <v>70</v>
      </c>
      <c r="E35" s="47" t="s">
        <v>71</v>
      </c>
      <c r="F35" s="47" t="s">
        <v>70</v>
      </c>
      <c r="G35" s="47" t="s">
        <v>71</v>
      </c>
    </row>
    <row r="36" spans="1:8" ht="12.75" x14ac:dyDescent="0.2">
      <c r="A36" s="49" t="s">
        <v>72</v>
      </c>
      <c r="B36" s="32"/>
      <c r="C36" s="32"/>
      <c r="D36" s="32"/>
      <c r="E36" s="32"/>
      <c r="F36" s="32"/>
      <c r="G36" s="32"/>
    </row>
    <row r="37" spans="1:8" ht="12.75" x14ac:dyDescent="0.2">
      <c r="A37" s="49" t="s">
        <v>73</v>
      </c>
      <c r="B37" s="32"/>
      <c r="C37" s="32"/>
      <c r="D37" s="32"/>
      <c r="E37" s="32"/>
      <c r="F37" s="32"/>
      <c r="G37" s="32"/>
    </row>
    <row r="38" spans="1:8" ht="12.75" x14ac:dyDescent="0.2">
      <c r="A38" s="49" t="s">
        <v>74</v>
      </c>
      <c r="B38" s="32"/>
      <c r="C38" s="32"/>
      <c r="D38" s="32"/>
      <c r="E38" s="32"/>
      <c r="F38" s="32"/>
      <c r="G38" s="32"/>
    </row>
    <row r="41" spans="1:8" ht="12.75" x14ac:dyDescent="0.2">
      <c r="A41" s="99" t="s">
        <v>75</v>
      </c>
      <c r="B41" s="86"/>
    </row>
    <row r="43" spans="1:8" ht="12.75" x14ac:dyDescent="0.2">
      <c r="A43" s="23" t="s">
        <v>44</v>
      </c>
      <c r="B43" s="100" t="s">
        <v>76</v>
      </c>
      <c r="C43" s="86"/>
      <c r="D43" s="86"/>
      <c r="E43" s="86"/>
      <c r="F43" s="86"/>
      <c r="G43" s="86"/>
    </row>
    <row r="45" spans="1:8" ht="12.75" x14ac:dyDescent="0.2">
      <c r="C45" s="109" t="s">
        <v>48</v>
      </c>
      <c r="D45" s="89"/>
      <c r="E45" s="109" t="s">
        <v>77</v>
      </c>
      <c r="F45" s="89"/>
      <c r="G45" s="109" t="s">
        <v>50</v>
      </c>
      <c r="H45" s="89"/>
    </row>
    <row r="46" spans="1:8" ht="12.75" x14ac:dyDescent="0.2">
      <c r="A46" s="50" t="s">
        <v>46</v>
      </c>
      <c r="B46" s="51" t="s">
        <v>47</v>
      </c>
      <c r="C46" s="52" t="s">
        <v>78</v>
      </c>
      <c r="D46" s="52" t="s">
        <v>79</v>
      </c>
      <c r="E46" s="52" t="s">
        <v>78</v>
      </c>
      <c r="F46" s="52" t="s">
        <v>79</v>
      </c>
      <c r="G46" s="52" t="s">
        <v>78</v>
      </c>
      <c r="H46" s="52" t="s">
        <v>79</v>
      </c>
    </row>
    <row r="47" spans="1:8" ht="38.25" x14ac:dyDescent="0.2">
      <c r="A47" s="53" t="s">
        <v>80</v>
      </c>
      <c r="B47" s="31" t="s">
        <v>81</v>
      </c>
      <c r="C47" s="32"/>
      <c r="D47" s="32"/>
      <c r="E47" s="32"/>
      <c r="F47" s="32"/>
      <c r="G47" s="32"/>
      <c r="H47" s="32"/>
    </row>
    <row r="48" spans="1:8" ht="38.25" x14ac:dyDescent="0.2">
      <c r="A48" s="53" t="s">
        <v>82</v>
      </c>
      <c r="B48" s="31" t="s">
        <v>102</v>
      </c>
      <c r="C48" s="32"/>
      <c r="D48" s="32"/>
      <c r="E48" s="32"/>
      <c r="F48" s="32"/>
      <c r="G48" s="32"/>
      <c r="H48" s="32"/>
    </row>
    <row r="50" spans="1:5" ht="12.75" x14ac:dyDescent="0.2">
      <c r="A50" s="50" t="s">
        <v>46</v>
      </c>
      <c r="B50" s="51" t="s">
        <v>47</v>
      </c>
      <c r="C50" s="54" t="s">
        <v>48</v>
      </c>
      <c r="D50" s="51" t="s">
        <v>49</v>
      </c>
      <c r="E50" s="54" t="s">
        <v>50</v>
      </c>
    </row>
    <row r="51" spans="1:5" ht="38.25" x14ac:dyDescent="0.2">
      <c r="A51" s="53" t="s">
        <v>83</v>
      </c>
      <c r="B51" s="31" t="s">
        <v>84</v>
      </c>
      <c r="C51" s="32"/>
      <c r="D51" s="32"/>
      <c r="E51" s="32"/>
    </row>
    <row r="52" spans="1:5" ht="25.5" x14ac:dyDescent="0.2">
      <c r="A52" s="53" t="s">
        <v>85</v>
      </c>
      <c r="B52" s="31" t="s">
        <v>103</v>
      </c>
      <c r="C52" s="32"/>
      <c r="D52" s="32"/>
      <c r="E52" s="32"/>
    </row>
    <row r="54" spans="1:5" ht="12.75" x14ac:dyDescent="0.2">
      <c r="A54" s="19" t="s">
        <v>86</v>
      </c>
    </row>
  </sheetData>
  <mergeCells count="18">
    <mergeCell ref="A17:B17"/>
    <mergeCell ref="B22:G22"/>
    <mergeCell ref="B43:G43"/>
    <mergeCell ref="C45:D45"/>
    <mergeCell ref="E45:F45"/>
    <mergeCell ref="G45:H45"/>
    <mergeCell ref="A21:B21"/>
    <mergeCell ref="A30:B30"/>
    <mergeCell ref="B31:G31"/>
    <mergeCell ref="B34:C34"/>
    <mergeCell ref="D34:E34"/>
    <mergeCell ref="F34:G34"/>
    <mergeCell ref="A41:B41"/>
    <mergeCell ref="A6:B6"/>
    <mergeCell ref="B7:G7"/>
    <mergeCell ref="A11:A13"/>
    <mergeCell ref="A14:A16"/>
    <mergeCell ref="B1:N1"/>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3"/>
  <sheetViews>
    <sheetView workbookViewId="0">
      <selection activeCell="C10" sqref="C10:E18 B25:D27 B36:G38 C45:H46 C49:E50"/>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38</v>
      </c>
      <c r="B1" s="115" t="s">
        <v>87</v>
      </c>
      <c r="C1" s="115"/>
      <c r="D1" s="115"/>
      <c r="E1" s="115"/>
      <c r="F1" s="115"/>
      <c r="G1" s="115"/>
      <c r="H1" s="115"/>
      <c r="I1" s="115"/>
      <c r="J1" s="115"/>
      <c r="K1" s="115"/>
      <c r="L1" s="115"/>
      <c r="M1" s="115"/>
      <c r="N1" s="115"/>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40</v>
      </c>
      <c r="B3" s="24">
        <v>44926</v>
      </c>
      <c r="D3" s="8"/>
      <c r="E3" s="8"/>
      <c r="F3" s="8"/>
      <c r="G3" s="8"/>
      <c r="H3" s="22"/>
      <c r="J3" s="3"/>
      <c r="K3" s="3"/>
      <c r="L3" s="3"/>
      <c r="M3" s="3"/>
      <c r="N3" s="3"/>
      <c r="O3" s="3"/>
      <c r="P3" s="3"/>
      <c r="Q3" s="3"/>
      <c r="R3" s="3"/>
      <c r="S3" s="3"/>
      <c r="T3" s="3"/>
    </row>
    <row r="4" spans="1:20" ht="12.75" x14ac:dyDescent="0.2">
      <c r="A4" s="23" t="s">
        <v>41</v>
      </c>
      <c r="B4" s="24" t="s">
        <v>42</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43</v>
      </c>
      <c r="B6" s="16"/>
    </row>
    <row r="7" spans="1:20" ht="12.75" x14ac:dyDescent="0.2">
      <c r="A7" s="23" t="s">
        <v>44</v>
      </c>
      <c r="B7" s="100" t="s">
        <v>45</v>
      </c>
      <c r="C7" s="86"/>
      <c r="D7" s="86"/>
      <c r="E7" s="86"/>
      <c r="F7" s="86"/>
      <c r="G7" s="86"/>
    </row>
    <row r="9" spans="1:20" ht="12.75" x14ac:dyDescent="0.2">
      <c r="A9" s="25" t="s">
        <v>46</v>
      </c>
      <c r="B9" s="26" t="s">
        <v>47</v>
      </c>
      <c r="C9" s="26" t="s">
        <v>48</v>
      </c>
      <c r="D9" s="26" t="s">
        <v>49</v>
      </c>
      <c r="E9" s="27" t="s">
        <v>50</v>
      </c>
    </row>
    <row r="10" spans="1:20" ht="25.5" x14ac:dyDescent="0.2">
      <c r="A10" s="28" t="s">
        <v>51</v>
      </c>
      <c r="B10" s="29" t="s">
        <v>52</v>
      </c>
      <c r="C10" s="29"/>
      <c r="D10" s="29"/>
      <c r="E10" s="72"/>
    </row>
    <row r="11" spans="1:20" ht="12.75" x14ac:dyDescent="0.2">
      <c r="A11" s="101" t="s">
        <v>53</v>
      </c>
      <c r="B11" s="31" t="s">
        <v>54</v>
      </c>
      <c r="C11" s="49"/>
      <c r="D11" s="49"/>
      <c r="E11" s="72"/>
    </row>
    <row r="12" spans="1:20" ht="12.75" x14ac:dyDescent="0.2">
      <c r="A12" s="111"/>
      <c r="B12" s="31" t="s">
        <v>55</v>
      </c>
      <c r="C12" s="49"/>
      <c r="D12" s="49"/>
      <c r="E12" s="73"/>
    </row>
    <row r="13" spans="1:20" ht="12.75" x14ac:dyDescent="0.2">
      <c r="A13" s="112"/>
      <c r="B13" s="34" t="s">
        <v>56</v>
      </c>
      <c r="C13" s="74"/>
      <c r="D13" s="74"/>
      <c r="E13" s="75"/>
    </row>
    <row r="14" spans="1:20" ht="12.75" x14ac:dyDescent="0.2">
      <c r="A14" s="104" t="s">
        <v>57</v>
      </c>
      <c r="B14" s="37" t="s">
        <v>54</v>
      </c>
      <c r="C14" s="76"/>
      <c r="D14" s="76"/>
      <c r="E14" s="77"/>
    </row>
    <row r="15" spans="1:20" ht="12.75" x14ac:dyDescent="0.2">
      <c r="A15" s="111"/>
      <c r="B15" s="31" t="s">
        <v>55</v>
      </c>
      <c r="C15" s="49"/>
      <c r="D15" s="49"/>
      <c r="E15" s="73"/>
    </row>
    <row r="16" spans="1:20" ht="12.75" x14ac:dyDescent="0.2">
      <c r="A16" s="113"/>
      <c r="B16" s="40" t="s">
        <v>56</v>
      </c>
      <c r="C16" s="78"/>
      <c r="D16" s="78"/>
      <c r="E16" s="79"/>
    </row>
    <row r="17" spans="1:7" ht="12.75" x14ac:dyDescent="0.2">
      <c r="A17" s="107" t="s">
        <v>58</v>
      </c>
      <c r="B17" s="114"/>
      <c r="C17" s="80"/>
      <c r="D17" s="80"/>
      <c r="E17" s="81"/>
    </row>
    <row r="18" spans="1:7" ht="51" x14ac:dyDescent="0.2">
      <c r="A18" s="45" t="s">
        <v>59</v>
      </c>
      <c r="B18" s="46" t="s">
        <v>60</v>
      </c>
      <c r="C18" s="80"/>
      <c r="D18" s="80"/>
      <c r="E18" s="81"/>
    </row>
    <row r="21" spans="1:7" ht="12.75" x14ac:dyDescent="0.2">
      <c r="A21" s="99" t="s">
        <v>61</v>
      </c>
      <c r="B21" s="86"/>
    </row>
    <row r="22" spans="1:7" ht="12.75" x14ac:dyDescent="0.2">
      <c r="A22" s="23" t="s">
        <v>44</v>
      </c>
      <c r="B22" s="100" t="s">
        <v>45</v>
      </c>
      <c r="C22" s="86"/>
      <c r="D22" s="86"/>
      <c r="E22" s="86"/>
      <c r="F22" s="86"/>
      <c r="G22" s="86"/>
    </row>
    <row r="24" spans="1:7" ht="12.75" x14ac:dyDescent="0.2">
      <c r="A24" s="47" t="s">
        <v>62</v>
      </c>
      <c r="B24" s="47" t="s">
        <v>48</v>
      </c>
      <c r="C24" s="48" t="s">
        <v>63</v>
      </c>
      <c r="D24" s="48" t="s">
        <v>64</v>
      </c>
    </row>
    <row r="25" spans="1:7" ht="12.75" x14ac:dyDescent="0.2">
      <c r="A25" s="49" t="s">
        <v>65</v>
      </c>
      <c r="B25" s="32"/>
      <c r="C25" s="32"/>
      <c r="D25" s="32"/>
    </row>
    <row r="26" spans="1:7" ht="12.75" x14ac:dyDescent="0.2">
      <c r="A26" s="49" t="s">
        <v>66</v>
      </c>
      <c r="B26" s="32"/>
      <c r="C26" s="32"/>
      <c r="D26" s="32"/>
    </row>
    <row r="27" spans="1:7" ht="12.75" x14ac:dyDescent="0.2">
      <c r="A27" s="49" t="s">
        <v>67</v>
      </c>
      <c r="B27" s="32"/>
      <c r="C27" s="32"/>
      <c r="D27" s="32"/>
    </row>
    <row r="30" spans="1:7" ht="12.75" x14ac:dyDescent="0.2">
      <c r="A30" s="99" t="s">
        <v>68</v>
      </c>
      <c r="B30" s="86"/>
    </row>
    <row r="31" spans="1:7" ht="12.75" x14ac:dyDescent="0.2">
      <c r="A31" s="23" t="s">
        <v>44</v>
      </c>
      <c r="B31" s="100" t="s">
        <v>45</v>
      </c>
      <c r="C31" s="86"/>
      <c r="D31" s="86"/>
      <c r="E31" s="86"/>
      <c r="F31" s="86"/>
      <c r="G31" s="86"/>
    </row>
    <row r="34" spans="1:8" ht="12.75" x14ac:dyDescent="0.2">
      <c r="B34" s="110" t="s">
        <v>48</v>
      </c>
      <c r="C34" s="89"/>
      <c r="D34" s="110" t="s">
        <v>63</v>
      </c>
      <c r="E34" s="89"/>
      <c r="F34" s="110" t="s">
        <v>64</v>
      </c>
      <c r="G34" s="89"/>
    </row>
    <row r="35" spans="1:8" ht="12.75" x14ac:dyDescent="0.2">
      <c r="A35" s="48" t="s">
        <v>69</v>
      </c>
      <c r="B35" s="47" t="s">
        <v>70</v>
      </c>
      <c r="C35" s="47" t="s">
        <v>71</v>
      </c>
      <c r="D35" s="47" t="s">
        <v>70</v>
      </c>
      <c r="E35" s="47" t="s">
        <v>71</v>
      </c>
      <c r="F35" s="47" t="s">
        <v>70</v>
      </c>
      <c r="G35" s="47" t="s">
        <v>71</v>
      </c>
    </row>
    <row r="36" spans="1:8" ht="12.75" x14ac:dyDescent="0.2">
      <c r="A36" s="49" t="s">
        <v>72</v>
      </c>
      <c r="B36" s="32"/>
      <c r="C36" s="32"/>
      <c r="D36" s="32"/>
      <c r="E36" s="32"/>
      <c r="F36" s="32"/>
      <c r="G36" s="32"/>
    </row>
    <row r="37" spans="1:8" ht="12.75" x14ac:dyDescent="0.2">
      <c r="A37" s="49" t="s">
        <v>73</v>
      </c>
      <c r="B37" s="32"/>
      <c r="C37" s="32"/>
      <c r="D37" s="32"/>
      <c r="E37" s="32"/>
      <c r="F37" s="32"/>
      <c r="G37" s="32"/>
    </row>
    <row r="38" spans="1:8" ht="12.75" x14ac:dyDescent="0.2">
      <c r="A38" s="49" t="s">
        <v>74</v>
      </c>
      <c r="B38" s="32"/>
      <c r="C38" s="32"/>
      <c r="D38" s="32"/>
      <c r="E38" s="32"/>
      <c r="F38" s="32"/>
      <c r="G38" s="32"/>
    </row>
    <row r="41" spans="1:8" ht="12.75" x14ac:dyDescent="0.2">
      <c r="A41" s="99" t="s">
        <v>75</v>
      </c>
      <c r="B41" s="86"/>
    </row>
    <row r="43" spans="1:8" ht="12.75" x14ac:dyDescent="0.2">
      <c r="C43" s="109" t="s">
        <v>48</v>
      </c>
      <c r="D43" s="89"/>
      <c r="E43" s="109" t="s">
        <v>77</v>
      </c>
      <c r="F43" s="89"/>
      <c r="G43" s="109" t="s">
        <v>50</v>
      </c>
      <c r="H43" s="89"/>
    </row>
    <row r="44" spans="1:8" ht="12.75" x14ac:dyDescent="0.2">
      <c r="A44" s="50" t="s">
        <v>46</v>
      </c>
      <c r="B44" s="51" t="s">
        <v>47</v>
      </c>
      <c r="C44" s="52" t="s">
        <v>78</v>
      </c>
      <c r="D44" s="52" t="s">
        <v>79</v>
      </c>
      <c r="E44" s="52" t="s">
        <v>78</v>
      </c>
      <c r="F44" s="52" t="s">
        <v>79</v>
      </c>
      <c r="G44" s="52" t="s">
        <v>78</v>
      </c>
      <c r="H44" s="52" t="s">
        <v>79</v>
      </c>
    </row>
    <row r="45" spans="1:8" ht="38.25" x14ac:dyDescent="0.2">
      <c r="A45" s="53" t="s">
        <v>80</v>
      </c>
      <c r="B45" s="31" t="s">
        <v>81</v>
      </c>
      <c r="C45" s="32"/>
      <c r="D45" s="32"/>
      <c r="E45" s="32"/>
      <c r="F45" s="32"/>
      <c r="G45" s="32"/>
      <c r="H45" s="32"/>
    </row>
    <row r="46" spans="1:8" ht="38.25" x14ac:dyDescent="0.2">
      <c r="A46" s="53" t="s">
        <v>82</v>
      </c>
      <c r="B46" s="31" t="s">
        <v>102</v>
      </c>
      <c r="C46" s="32"/>
      <c r="D46" s="32"/>
      <c r="E46" s="32"/>
      <c r="F46" s="32"/>
      <c r="G46" s="32"/>
      <c r="H46" s="32"/>
    </row>
    <row r="47" spans="1:8" ht="15.75" customHeight="1" x14ac:dyDescent="0.2">
      <c r="B47" s="65"/>
    </row>
    <row r="48" spans="1:8" ht="12.75" x14ac:dyDescent="0.2">
      <c r="A48" s="50" t="s">
        <v>46</v>
      </c>
      <c r="B48" s="51" t="s">
        <v>47</v>
      </c>
      <c r="C48" s="54" t="s">
        <v>48</v>
      </c>
      <c r="D48" s="51" t="s">
        <v>49</v>
      </c>
      <c r="E48" s="54" t="s">
        <v>50</v>
      </c>
    </row>
    <row r="49" spans="1:5" ht="38.25" x14ac:dyDescent="0.2">
      <c r="A49" s="53" t="s">
        <v>83</v>
      </c>
      <c r="B49" s="31" t="s">
        <v>84</v>
      </c>
      <c r="C49" s="32"/>
      <c r="D49" s="32"/>
      <c r="E49" s="32"/>
    </row>
    <row r="50" spans="1:5" ht="25.5" x14ac:dyDescent="0.2">
      <c r="A50" s="53" t="s">
        <v>85</v>
      </c>
      <c r="B50" s="31" t="s">
        <v>103</v>
      </c>
      <c r="C50" s="32"/>
      <c r="D50" s="32"/>
      <c r="E50" s="32"/>
    </row>
    <row r="52" spans="1:5" ht="12.75" x14ac:dyDescent="0.2">
      <c r="A52" s="19" t="s">
        <v>86</v>
      </c>
    </row>
    <row r="53" spans="1:5" ht="12.75" x14ac:dyDescent="0.2">
      <c r="A53" s="19" t="s">
        <v>86</v>
      </c>
    </row>
  </sheetData>
  <mergeCells count="16">
    <mergeCell ref="A21:B21"/>
    <mergeCell ref="B22:G22"/>
    <mergeCell ref="E43:F43"/>
    <mergeCell ref="G43:H43"/>
    <mergeCell ref="A30:B30"/>
    <mergeCell ref="B31:G31"/>
    <mergeCell ref="B34:C34"/>
    <mergeCell ref="D34:E34"/>
    <mergeCell ref="F34:G34"/>
    <mergeCell ref="A41:B41"/>
    <mergeCell ref="C43:D43"/>
    <mergeCell ref="B7:G7"/>
    <mergeCell ref="A11:A13"/>
    <mergeCell ref="A14:A16"/>
    <mergeCell ref="A17:B17"/>
    <mergeCell ref="B1:N1"/>
  </mergeCells>
  <dataValidations count="1">
    <dataValidation type="decimal" operator="greaterThanOrEqual" allowBlank="1" showInputMessage="1" showErrorMessage="1" sqref="C10:E18 B25:D27 B36:G38 C45:H46 C49:E5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38</v>
      </c>
      <c r="B1" s="115" t="s">
        <v>88</v>
      </c>
      <c r="C1" s="115"/>
      <c r="D1" s="115"/>
      <c r="E1" s="115"/>
      <c r="F1" s="115"/>
      <c r="G1" s="115"/>
      <c r="H1" s="115"/>
      <c r="I1" s="115"/>
      <c r="J1" s="115"/>
      <c r="K1" s="115"/>
      <c r="L1" s="115"/>
      <c r="M1" s="115"/>
      <c r="N1" s="115"/>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40</v>
      </c>
      <c r="B3" s="24">
        <v>44926</v>
      </c>
      <c r="D3" s="8"/>
      <c r="E3" s="8"/>
      <c r="F3" s="8"/>
      <c r="G3" s="8"/>
      <c r="H3" s="22"/>
      <c r="J3" s="3"/>
      <c r="K3" s="3"/>
      <c r="L3" s="3"/>
      <c r="M3" s="3"/>
      <c r="N3" s="3"/>
      <c r="O3" s="3"/>
      <c r="P3" s="3"/>
      <c r="Q3" s="3"/>
      <c r="R3" s="3"/>
      <c r="S3" s="3"/>
      <c r="T3" s="3"/>
    </row>
    <row r="4" spans="1:20" ht="12.75" x14ac:dyDescent="0.2">
      <c r="A4" s="23" t="s">
        <v>41</v>
      </c>
      <c r="B4" s="24" t="s">
        <v>42</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43</v>
      </c>
      <c r="B6" s="16"/>
    </row>
    <row r="7" spans="1:20" ht="12.75" x14ac:dyDescent="0.2">
      <c r="A7" s="23" t="s">
        <v>44</v>
      </c>
      <c r="B7" s="100" t="s">
        <v>45</v>
      </c>
      <c r="C7" s="86"/>
      <c r="D7" s="86"/>
      <c r="E7" s="86"/>
      <c r="F7" s="86"/>
      <c r="G7" s="86"/>
    </row>
    <row r="9" spans="1:20" ht="12.75" x14ac:dyDescent="0.2">
      <c r="A9" s="25" t="s">
        <v>46</v>
      </c>
      <c r="B9" s="26" t="s">
        <v>47</v>
      </c>
      <c r="C9" s="26" t="s">
        <v>48</v>
      </c>
      <c r="D9" s="26" t="s">
        <v>49</v>
      </c>
      <c r="E9" s="27" t="s">
        <v>50</v>
      </c>
    </row>
    <row r="10" spans="1:20" ht="25.5" x14ac:dyDescent="0.2">
      <c r="A10" s="28" t="s">
        <v>51</v>
      </c>
      <c r="B10" s="29" t="s">
        <v>52</v>
      </c>
      <c r="C10" s="29"/>
      <c r="D10" s="29"/>
      <c r="E10" s="30"/>
    </row>
    <row r="11" spans="1:20" ht="12.75" x14ac:dyDescent="0.2">
      <c r="A11" s="101" t="s">
        <v>53</v>
      </c>
      <c r="B11" s="31" t="s">
        <v>54</v>
      </c>
      <c r="C11" s="32"/>
      <c r="D11" s="32"/>
      <c r="E11" s="30"/>
    </row>
    <row r="12" spans="1:20" ht="12.75" x14ac:dyDescent="0.2">
      <c r="A12" s="102"/>
      <c r="B12" s="31" t="s">
        <v>55</v>
      </c>
      <c r="C12" s="32"/>
      <c r="D12" s="32"/>
      <c r="E12" s="33"/>
    </row>
    <row r="13" spans="1:20" ht="12.75" x14ac:dyDescent="0.2">
      <c r="A13" s="103"/>
      <c r="B13" s="34" t="s">
        <v>56</v>
      </c>
      <c r="C13" s="35"/>
      <c r="D13" s="35"/>
      <c r="E13" s="36"/>
    </row>
    <row r="14" spans="1:20" ht="12.75" x14ac:dyDescent="0.2">
      <c r="A14" s="104" t="s">
        <v>57</v>
      </c>
      <c r="B14" s="37" t="s">
        <v>54</v>
      </c>
      <c r="C14" s="38"/>
      <c r="D14" s="38"/>
      <c r="E14" s="39"/>
    </row>
    <row r="15" spans="1:20" ht="12.75" x14ac:dyDescent="0.2">
      <c r="A15" s="102"/>
      <c r="B15" s="31" t="s">
        <v>55</v>
      </c>
      <c r="C15" s="32"/>
      <c r="D15" s="32"/>
      <c r="E15" s="33"/>
    </row>
    <row r="16" spans="1:20" ht="12.75" x14ac:dyDescent="0.2">
      <c r="A16" s="105"/>
      <c r="B16" s="40" t="s">
        <v>56</v>
      </c>
      <c r="C16" s="41"/>
      <c r="D16" s="41"/>
      <c r="E16" s="42"/>
    </row>
    <row r="17" spans="1:7" ht="12.75" x14ac:dyDescent="0.2">
      <c r="A17" s="107" t="s">
        <v>58</v>
      </c>
      <c r="B17" s="108"/>
      <c r="C17" s="43"/>
      <c r="D17" s="43"/>
      <c r="E17" s="44"/>
    </row>
    <row r="18" spans="1:7" ht="51" x14ac:dyDescent="0.2">
      <c r="A18" s="45" t="s">
        <v>59</v>
      </c>
      <c r="B18" s="46" t="s">
        <v>60</v>
      </c>
      <c r="C18" s="43"/>
      <c r="D18" s="43"/>
      <c r="E18" s="44"/>
    </row>
    <row r="21" spans="1:7" ht="12.75" x14ac:dyDescent="0.2">
      <c r="A21" s="99" t="s">
        <v>61</v>
      </c>
      <c r="B21" s="86"/>
    </row>
    <row r="22" spans="1:7" ht="12.75" x14ac:dyDescent="0.2">
      <c r="A22" s="23" t="s">
        <v>44</v>
      </c>
      <c r="B22" s="100" t="s">
        <v>45</v>
      </c>
      <c r="C22" s="86"/>
      <c r="D22" s="86"/>
      <c r="E22" s="86"/>
      <c r="F22" s="86"/>
      <c r="G22" s="86"/>
    </row>
    <row r="24" spans="1:7" ht="12.75" x14ac:dyDescent="0.2">
      <c r="A24" s="47" t="s">
        <v>62</v>
      </c>
      <c r="B24" s="47" t="s">
        <v>48</v>
      </c>
      <c r="C24" s="48" t="s">
        <v>63</v>
      </c>
      <c r="D24" s="48" t="s">
        <v>64</v>
      </c>
    </row>
    <row r="25" spans="1:7" ht="12.75" x14ac:dyDescent="0.2">
      <c r="A25" s="49" t="s">
        <v>65</v>
      </c>
      <c r="B25" s="32"/>
      <c r="C25" s="32"/>
      <c r="D25" s="32"/>
    </row>
    <row r="26" spans="1:7" ht="12.75" x14ac:dyDescent="0.2">
      <c r="A26" s="49" t="s">
        <v>66</v>
      </c>
      <c r="B26" s="32"/>
      <c r="C26" s="32"/>
      <c r="D26" s="32"/>
    </row>
    <row r="27" spans="1:7" ht="12.75" x14ac:dyDescent="0.2">
      <c r="A27" s="49" t="s">
        <v>67</v>
      </c>
      <c r="B27" s="32"/>
      <c r="C27" s="32"/>
      <c r="D27" s="32"/>
    </row>
    <row r="30" spans="1:7" ht="12.75" x14ac:dyDescent="0.2">
      <c r="A30" s="99" t="s">
        <v>68</v>
      </c>
      <c r="B30" s="86"/>
    </row>
    <row r="31" spans="1:7" ht="12.75" x14ac:dyDescent="0.2">
      <c r="A31" s="23" t="s">
        <v>44</v>
      </c>
      <c r="B31" s="100" t="s">
        <v>45</v>
      </c>
      <c r="C31" s="86"/>
      <c r="D31" s="86"/>
      <c r="E31" s="86"/>
      <c r="F31" s="86"/>
      <c r="G31" s="86"/>
    </row>
    <row r="34" spans="1:8" ht="12.75" x14ac:dyDescent="0.2">
      <c r="B34" s="110" t="s">
        <v>48</v>
      </c>
      <c r="C34" s="89"/>
      <c r="D34" s="110" t="s">
        <v>63</v>
      </c>
      <c r="E34" s="89"/>
      <c r="F34" s="110" t="s">
        <v>64</v>
      </c>
      <c r="G34" s="89"/>
    </row>
    <row r="35" spans="1:8" ht="12.75" x14ac:dyDescent="0.2">
      <c r="A35" s="48" t="s">
        <v>69</v>
      </c>
      <c r="B35" s="47" t="s">
        <v>70</v>
      </c>
      <c r="C35" s="47" t="s">
        <v>71</v>
      </c>
      <c r="D35" s="47" t="s">
        <v>70</v>
      </c>
      <c r="E35" s="47" t="s">
        <v>71</v>
      </c>
      <c r="F35" s="47" t="s">
        <v>70</v>
      </c>
      <c r="G35" s="47" t="s">
        <v>71</v>
      </c>
    </row>
    <row r="36" spans="1:8" ht="12.75" x14ac:dyDescent="0.2">
      <c r="A36" s="49" t="s">
        <v>72</v>
      </c>
      <c r="B36" s="32"/>
      <c r="C36" s="32"/>
      <c r="D36" s="32"/>
      <c r="E36" s="32"/>
      <c r="F36" s="32"/>
      <c r="G36" s="32"/>
    </row>
    <row r="37" spans="1:8" ht="12.75" x14ac:dyDescent="0.2">
      <c r="A37" s="49" t="s">
        <v>73</v>
      </c>
      <c r="B37" s="32"/>
      <c r="C37" s="32"/>
      <c r="D37" s="32"/>
      <c r="E37" s="32"/>
      <c r="F37" s="32"/>
      <c r="G37" s="32"/>
    </row>
    <row r="38" spans="1:8" ht="12.75" x14ac:dyDescent="0.2">
      <c r="A38" s="49" t="s">
        <v>74</v>
      </c>
      <c r="B38" s="32"/>
      <c r="C38" s="32"/>
      <c r="D38" s="32"/>
      <c r="E38" s="32"/>
      <c r="F38" s="32"/>
      <c r="G38" s="32"/>
    </row>
    <row r="41" spans="1:8" ht="12.75" x14ac:dyDescent="0.2">
      <c r="A41" s="99" t="s">
        <v>75</v>
      </c>
      <c r="B41" s="86"/>
    </row>
    <row r="43" spans="1:8" ht="12.75" x14ac:dyDescent="0.2">
      <c r="A43" s="23" t="s">
        <v>44</v>
      </c>
      <c r="B43" s="100" t="s">
        <v>76</v>
      </c>
      <c r="C43" s="86"/>
      <c r="D43" s="86"/>
      <c r="E43" s="86"/>
      <c r="F43" s="86"/>
      <c r="G43" s="86"/>
    </row>
    <row r="45" spans="1:8" ht="12.75" x14ac:dyDescent="0.2">
      <c r="C45" s="109" t="s">
        <v>48</v>
      </c>
      <c r="D45" s="89"/>
      <c r="E45" s="109" t="s">
        <v>77</v>
      </c>
      <c r="F45" s="89"/>
      <c r="G45" s="109" t="s">
        <v>50</v>
      </c>
      <c r="H45" s="89"/>
    </row>
    <row r="46" spans="1:8" ht="12.75" x14ac:dyDescent="0.2">
      <c r="A46" s="50" t="s">
        <v>46</v>
      </c>
      <c r="B46" s="51" t="s">
        <v>47</v>
      </c>
      <c r="C46" s="52" t="s">
        <v>78</v>
      </c>
      <c r="D46" s="52" t="s">
        <v>79</v>
      </c>
      <c r="E46" s="52" t="s">
        <v>78</v>
      </c>
      <c r="F46" s="52" t="s">
        <v>79</v>
      </c>
      <c r="G46" s="52" t="s">
        <v>78</v>
      </c>
      <c r="H46" s="52" t="s">
        <v>79</v>
      </c>
    </row>
    <row r="47" spans="1:8" ht="38.25" x14ac:dyDescent="0.2">
      <c r="A47" s="53" t="s">
        <v>80</v>
      </c>
      <c r="B47" s="31" t="s">
        <v>81</v>
      </c>
      <c r="C47" s="32"/>
      <c r="D47" s="32"/>
      <c r="E47" s="32"/>
      <c r="F47" s="32"/>
      <c r="G47" s="32"/>
      <c r="H47" s="32"/>
    </row>
    <row r="48" spans="1:8" ht="38.25" x14ac:dyDescent="0.2">
      <c r="A48" s="53" t="s">
        <v>82</v>
      </c>
      <c r="B48" s="31" t="s">
        <v>102</v>
      </c>
      <c r="C48" s="32"/>
      <c r="D48" s="32"/>
      <c r="E48" s="32"/>
      <c r="F48" s="32"/>
      <c r="G48" s="32"/>
      <c r="H48" s="32"/>
    </row>
    <row r="49" spans="1:5" ht="15.75" customHeight="1" x14ac:dyDescent="0.2">
      <c r="B49" s="65"/>
    </row>
    <row r="50" spans="1:5" ht="12.75" x14ac:dyDescent="0.2">
      <c r="A50" s="50" t="s">
        <v>46</v>
      </c>
      <c r="B50" s="51" t="s">
        <v>47</v>
      </c>
      <c r="C50" s="54" t="s">
        <v>48</v>
      </c>
      <c r="D50" s="51" t="s">
        <v>49</v>
      </c>
      <c r="E50" s="54" t="s">
        <v>50</v>
      </c>
    </row>
    <row r="51" spans="1:5" ht="38.25" x14ac:dyDescent="0.2">
      <c r="A51" s="53" t="s">
        <v>83</v>
      </c>
      <c r="B51" s="31" t="s">
        <v>84</v>
      </c>
      <c r="C51" s="32"/>
      <c r="D51" s="32"/>
      <c r="E51" s="32"/>
    </row>
    <row r="52" spans="1:5" ht="25.5" x14ac:dyDescent="0.2">
      <c r="A52" s="53" t="s">
        <v>85</v>
      </c>
      <c r="B52" s="31" t="s">
        <v>103</v>
      </c>
      <c r="C52" s="32"/>
      <c r="D52" s="32"/>
      <c r="E52" s="32"/>
    </row>
    <row r="54" spans="1:5" ht="12.75" x14ac:dyDescent="0.2">
      <c r="A54" s="19" t="s">
        <v>86</v>
      </c>
    </row>
  </sheetData>
  <mergeCells count="17">
    <mergeCell ref="A21:B21"/>
    <mergeCell ref="B22:G22"/>
    <mergeCell ref="C45:D45"/>
    <mergeCell ref="E45:F45"/>
    <mergeCell ref="G45:H45"/>
    <mergeCell ref="A30:B30"/>
    <mergeCell ref="B31:G31"/>
    <mergeCell ref="B34:C34"/>
    <mergeCell ref="D34:E34"/>
    <mergeCell ref="F34:G34"/>
    <mergeCell ref="A41:B41"/>
    <mergeCell ref="B43:G43"/>
    <mergeCell ref="B7:G7"/>
    <mergeCell ref="A11:A13"/>
    <mergeCell ref="A14:A16"/>
    <mergeCell ref="A17:B17"/>
    <mergeCell ref="B1:N1"/>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4"/>
  <sheetViews>
    <sheetView workbookViewId="0">
      <selection activeCell="C10" sqref="C10:E18 B25:D27 B36:G38 C47:H48 C51:E52"/>
    </sheetView>
  </sheetViews>
  <sheetFormatPr baseColWidth="10" defaultColWidth="12.5703125" defaultRowHeight="15.75" customHeight="1" x14ac:dyDescent="0.2"/>
  <cols>
    <col min="1" max="1" width="28.140625" customWidth="1"/>
    <col min="2" max="2" width="37.5703125" customWidth="1"/>
    <col min="3" max="3" width="13.5703125" customWidth="1"/>
    <col min="17" max="17" width="14" customWidth="1"/>
  </cols>
  <sheetData>
    <row r="1" spans="1:20" ht="21.75" customHeight="1" x14ac:dyDescent="0.2">
      <c r="A1" s="55" t="s">
        <v>38</v>
      </c>
      <c r="B1" s="115" t="s">
        <v>89</v>
      </c>
      <c r="C1" s="115"/>
      <c r="D1" s="115"/>
      <c r="E1" s="115"/>
      <c r="F1" s="115"/>
      <c r="G1" s="115"/>
      <c r="H1" s="115"/>
      <c r="I1" s="115"/>
      <c r="J1" s="115"/>
      <c r="K1" s="115"/>
      <c r="L1" s="115"/>
      <c r="M1" s="115"/>
      <c r="N1" s="115"/>
      <c r="O1" s="3"/>
      <c r="P1" s="3"/>
      <c r="Q1" s="3"/>
      <c r="R1" s="3"/>
      <c r="S1" s="3"/>
      <c r="T1" s="3"/>
    </row>
    <row r="2" spans="1:20" ht="12.75" x14ac:dyDescent="0.2">
      <c r="A2" s="23"/>
      <c r="B2" s="24"/>
      <c r="D2" s="8"/>
      <c r="E2" s="8"/>
      <c r="F2" s="8"/>
      <c r="G2" s="8"/>
      <c r="H2" s="22"/>
      <c r="J2" s="3"/>
      <c r="K2" s="3"/>
      <c r="L2" s="3"/>
      <c r="M2" s="3"/>
      <c r="N2" s="3"/>
      <c r="O2" s="3"/>
      <c r="P2" s="3"/>
      <c r="Q2" s="3"/>
      <c r="R2" s="3"/>
      <c r="S2" s="3"/>
      <c r="T2" s="3"/>
    </row>
    <row r="3" spans="1:20" ht="12.75" x14ac:dyDescent="0.2">
      <c r="A3" s="23" t="s">
        <v>40</v>
      </c>
      <c r="B3" s="24">
        <v>44926</v>
      </c>
      <c r="D3" s="8"/>
      <c r="E3" s="8"/>
      <c r="F3" s="8"/>
      <c r="G3" s="8"/>
      <c r="H3" s="22"/>
      <c r="J3" s="3"/>
      <c r="K3" s="3"/>
      <c r="L3" s="3"/>
      <c r="M3" s="3"/>
      <c r="N3" s="3"/>
      <c r="O3" s="3"/>
      <c r="P3" s="3"/>
      <c r="Q3" s="3"/>
      <c r="R3" s="3"/>
      <c r="S3" s="3"/>
      <c r="T3" s="3"/>
    </row>
    <row r="4" spans="1:20" ht="12.75" x14ac:dyDescent="0.2">
      <c r="A4" s="23" t="s">
        <v>41</v>
      </c>
      <c r="B4" s="24" t="s">
        <v>42</v>
      </c>
      <c r="D4" s="2"/>
      <c r="E4" s="2"/>
      <c r="F4" s="2"/>
      <c r="G4" s="2"/>
      <c r="H4" s="2"/>
      <c r="I4" s="3"/>
      <c r="J4" s="3"/>
      <c r="K4" s="3"/>
      <c r="L4" s="3"/>
      <c r="M4" s="3"/>
      <c r="N4" s="3"/>
      <c r="O4" s="3"/>
      <c r="P4" s="3"/>
      <c r="Q4" s="3"/>
      <c r="R4" s="3"/>
      <c r="S4" s="3"/>
      <c r="T4" s="3"/>
    </row>
    <row r="5" spans="1:20" ht="12.75" x14ac:dyDescent="0.2">
      <c r="A5" s="2"/>
      <c r="B5" s="2"/>
      <c r="C5" s="2"/>
      <c r="D5" s="2"/>
      <c r="E5" s="2"/>
      <c r="F5" s="2"/>
      <c r="G5" s="2"/>
      <c r="H5" s="2"/>
      <c r="I5" s="3"/>
      <c r="J5" s="3"/>
      <c r="K5" s="3"/>
      <c r="L5" s="3"/>
      <c r="M5" s="3"/>
      <c r="N5" s="3"/>
      <c r="O5" s="3"/>
      <c r="P5" s="3"/>
      <c r="Q5" s="3"/>
      <c r="R5" s="3"/>
      <c r="S5" s="3"/>
      <c r="T5" s="3"/>
    </row>
    <row r="6" spans="1:20" ht="12.75" x14ac:dyDescent="0.2">
      <c r="A6" s="56" t="s">
        <v>43</v>
      </c>
      <c r="B6" s="16"/>
    </row>
    <row r="7" spans="1:20" ht="12.75" x14ac:dyDescent="0.2">
      <c r="A7" s="23" t="s">
        <v>44</v>
      </c>
      <c r="B7" s="100" t="s">
        <v>45</v>
      </c>
      <c r="C7" s="86"/>
      <c r="D7" s="86"/>
      <c r="E7" s="86"/>
      <c r="F7" s="86"/>
      <c r="G7" s="86"/>
    </row>
    <row r="9" spans="1:20" ht="12.75" x14ac:dyDescent="0.2">
      <c r="A9" s="25" t="s">
        <v>46</v>
      </c>
      <c r="B9" s="26" t="s">
        <v>47</v>
      </c>
      <c r="C9" s="26" t="s">
        <v>48</v>
      </c>
      <c r="D9" s="26" t="s">
        <v>49</v>
      </c>
      <c r="E9" s="27" t="s">
        <v>50</v>
      </c>
    </row>
    <row r="10" spans="1:20" ht="25.5" x14ac:dyDescent="0.2">
      <c r="A10" s="28" t="s">
        <v>51</v>
      </c>
      <c r="B10" s="29" t="s">
        <v>52</v>
      </c>
      <c r="C10" s="29"/>
      <c r="D10" s="29"/>
      <c r="E10" s="30"/>
    </row>
    <row r="11" spans="1:20" ht="12.75" x14ac:dyDescent="0.2">
      <c r="A11" s="101" t="s">
        <v>53</v>
      </c>
      <c r="B11" s="31" t="s">
        <v>54</v>
      </c>
      <c r="C11" s="32"/>
      <c r="D11" s="32"/>
      <c r="E11" s="30"/>
    </row>
    <row r="12" spans="1:20" ht="12.75" x14ac:dyDescent="0.2">
      <c r="A12" s="102"/>
      <c r="B12" s="31" t="s">
        <v>55</v>
      </c>
      <c r="C12" s="32"/>
      <c r="D12" s="32"/>
      <c r="E12" s="33"/>
    </row>
    <row r="13" spans="1:20" ht="12.75" x14ac:dyDescent="0.2">
      <c r="A13" s="103"/>
      <c r="B13" s="34" t="s">
        <v>56</v>
      </c>
      <c r="C13" s="35"/>
      <c r="D13" s="35"/>
      <c r="E13" s="36"/>
    </row>
    <row r="14" spans="1:20" ht="12.75" x14ac:dyDescent="0.2">
      <c r="A14" s="104" t="s">
        <v>57</v>
      </c>
      <c r="B14" s="37" t="s">
        <v>54</v>
      </c>
      <c r="C14" s="38"/>
      <c r="D14" s="38"/>
      <c r="E14" s="39"/>
    </row>
    <row r="15" spans="1:20" ht="12.75" x14ac:dyDescent="0.2">
      <c r="A15" s="102"/>
      <c r="B15" s="31" t="s">
        <v>55</v>
      </c>
      <c r="C15" s="32"/>
      <c r="D15" s="32"/>
      <c r="E15" s="33"/>
    </row>
    <row r="16" spans="1:20" ht="12.75" x14ac:dyDescent="0.2">
      <c r="A16" s="105"/>
      <c r="B16" s="40" t="s">
        <v>56</v>
      </c>
      <c r="C16" s="41"/>
      <c r="D16" s="41"/>
      <c r="E16" s="42"/>
    </row>
    <row r="17" spans="1:7" ht="12.75" x14ac:dyDescent="0.2">
      <c r="A17" s="107" t="s">
        <v>58</v>
      </c>
      <c r="B17" s="108"/>
      <c r="C17" s="43"/>
      <c r="D17" s="43"/>
      <c r="E17" s="44"/>
    </row>
    <row r="18" spans="1:7" ht="51" x14ac:dyDescent="0.2">
      <c r="A18" s="45" t="s">
        <v>59</v>
      </c>
      <c r="B18" s="46" t="s">
        <v>60</v>
      </c>
      <c r="C18" s="43"/>
      <c r="D18" s="43"/>
      <c r="E18" s="44"/>
    </row>
    <row r="21" spans="1:7" ht="12.75" x14ac:dyDescent="0.2">
      <c r="A21" s="99" t="s">
        <v>61</v>
      </c>
      <c r="B21" s="86"/>
    </row>
    <row r="22" spans="1:7" ht="12.75" x14ac:dyDescent="0.2">
      <c r="A22" s="23" t="s">
        <v>44</v>
      </c>
      <c r="B22" s="100" t="s">
        <v>45</v>
      </c>
      <c r="C22" s="86"/>
      <c r="D22" s="86"/>
      <c r="E22" s="86"/>
      <c r="F22" s="86"/>
      <c r="G22" s="86"/>
    </row>
    <row r="24" spans="1:7" ht="12.75" x14ac:dyDescent="0.2">
      <c r="A24" s="47" t="s">
        <v>62</v>
      </c>
      <c r="B24" s="47" t="s">
        <v>48</v>
      </c>
      <c r="C24" s="48" t="s">
        <v>63</v>
      </c>
      <c r="D24" s="48" t="s">
        <v>64</v>
      </c>
    </row>
    <row r="25" spans="1:7" ht="12.75" x14ac:dyDescent="0.2">
      <c r="A25" s="49" t="s">
        <v>65</v>
      </c>
      <c r="B25" s="32"/>
      <c r="C25" s="32"/>
      <c r="D25" s="32"/>
    </row>
    <row r="26" spans="1:7" ht="12.75" x14ac:dyDescent="0.2">
      <c r="A26" s="49" t="s">
        <v>66</v>
      </c>
      <c r="B26" s="32"/>
      <c r="C26" s="32"/>
      <c r="D26" s="32"/>
    </row>
    <row r="27" spans="1:7" ht="12.75" x14ac:dyDescent="0.2">
      <c r="A27" s="49" t="s">
        <v>67</v>
      </c>
      <c r="B27" s="32"/>
      <c r="C27" s="32"/>
      <c r="D27" s="32"/>
    </row>
    <row r="30" spans="1:7" ht="12.75" x14ac:dyDescent="0.2">
      <c r="A30" s="99" t="s">
        <v>68</v>
      </c>
      <c r="B30" s="86"/>
    </row>
    <row r="31" spans="1:7" ht="12.75" x14ac:dyDescent="0.2">
      <c r="A31" s="23" t="s">
        <v>44</v>
      </c>
      <c r="B31" s="100" t="s">
        <v>45</v>
      </c>
      <c r="C31" s="86"/>
      <c r="D31" s="86"/>
      <c r="E31" s="86"/>
      <c r="F31" s="86"/>
      <c r="G31" s="86"/>
    </row>
    <row r="34" spans="1:8" ht="12.75" x14ac:dyDescent="0.2">
      <c r="B34" s="110" t="s">
        <v>48</v>
      </c>
      <c r="C34" s="89"/>
      <c r="D34" s="110" t="s">
        <v>63</v>
      </c>
      <c r="E34" s="89"/>
      <c r="F34" s="110" t="s">
        <v>64</v>
      </c>
      <c r="G34" s="89"/>
    </row>
    <row r="35" spans="1:8" ht="12.75" x14ac:dyDescent="0.2">
      <c r="A35" s="48" t="s">
        <v>69</v>
      </c>
      <c r="B35" s="47" t="s">
        <v>70</v>
      </c>
      <c r="C35" s="47" t="s">
        <v>71</v>
      </c>
      <c r="D35" s="47" t="s">
        <v>70</v>
      </c>
      <c r="E35" s="47" t="s">
        <v>71</v>
      </c>
      <c r="F35" s="47" t="s">
        <v>70</v>
      </c>
      <c r="G35" s="47" t="s">
        <v>71</v>
      </c>
    </row>
    <row r="36" spans="1:8" ht="12.75" x14ac:dyDescent="0.2">
      <c r="A36" s="49" t="s">
        <v>72</v>
      </c>
      <c r="B36" s="32"/>
      <c r="C36" s="32"/>
      <c r="D36" s="32"/>
      <c r="E36" s="32"/>
      <c r="F36" s="32"/>
      <c r="G36" s="32"/>
    </row>
    <row r="37" spans="1:8" ht="12.75" x14ac:dyDescent="0.2">
      <c r="A37" s="49" t="s">
        <v>73</v>
      </c>
      <c r="B37" s="32"/>
      <c r="C37" s="32"/>
      <c r="D37" s="32"/>
      <c r="E37" s="32"/>
      <c r="F37" s="32"/>
      <c r="G37" s="32"/>
    </row>
    <row r="38" spans="1:8" ht="12.75" x14ac:dyDescent="0.2">
      <c r="A38" s="49" t="s">
        <v>74</v>
      </c>
      <c r="B38" s="32"/>
      <c r="C38" s="32"/>
      <c r="D38" s="32"/>
      <c r="E38" s="32"/>
      <c r="F38" s="32"/>
      <c r="G38" s="32"/>
    </row>
    <row r="41" spans="1:8" ht="12.75" x14ac:dyDescent="0.2">
      <c r="A41" s="99" t="s">
        <v>75</v>
      </c>
      <c r="B41" s="86"/>
    </row>
    <row r="43" spans="1:8" ht="12.75" x14ac:dyDescent="0.2">
      <c r="A43" s="23" t="s">
        <v>44</v>
      </c>
      <c r="B43" s="100" t="s">
        <v>76</v>
      </c>
      <c r="C43" s="86"/>
      <c r="D43" s="86"/>
      <c r="E43" s="86"/>
      <c r="F43" s="86"/>
      <c r="G43" s="86"/>
    </row>
    <row r="45" spans="1:8" ht="12.75" x14ac:dyDescent="0.2">
      <c r="C45" s="109" t="s">
        <v>48</v>
      </c>
      <c r="D45" s="89"/>
      <c r="E45" s="109" t="s">
        <v>77</v>
      </c>
      <c r="F45" s="89"/>
      <c r="G45" s="109" t="s">
        <v>50</v>
      </c>
      <c r="H45" s="89"/>
    </row>
    <row r="46" spans="1:8" ht="12.75" x14ac:dyDescent="0.2">
      <c r="A46" s="50" t="s">
        <v>46</v>
      </c>
      <c r="B46" s="51" t="s">
        <v>47</v>
      </c>
      <c r="C46" s="52" t="s">
        <v>78</v>
      </c>
      <c r="D46" s="52" t="s">
        <v>79</v>
      </c>
      <c r="E46" s="52" t="s">
        <v>78</v>
      </c>
      <c r="F46" s="52" t="s">
        <v>79</v>
      </c>
      <c r="G46" s="52" t="s">
        <v>78</v>
      </c>
      <c r="H46" s="52" t="s">
        <v>79</v>
      </c>
    </row>
    <row r="47" spans="1:8" ht="38.25" x14ac:dyDescent="0.2">
      <c r="A47" s="53" t="s">
        <v>80</v>
      </c>
      <c r="B47" s="31" t="s">
        <v>81</v>
      </c>
      <c r="C47" s="32"/>
      <c r="D47" s="32"/>
      <c r="E47" s="32"/>
      <c r="F47" s="32"/>
      <c r="G47" s="32"/>
      <c r="H47" s="32"/>
    </row>
    <row r="48" spans="1:8" ht="38.25" x14ac:dyDescent="0.2">
      <c r="A48" s="53" t="s">
        <v>82</v>
      </c>
      <c r="B48" s="31" t="s">
        <v>102</v>
      </c>
      <c r="C48" s="32"/>
      <c r="D48" s="32"/>
      <c r="E48" s="32"/>
      <c r="F48" s="32"/>
      <c r="G48" s="32"/>
      <c r="H48" s="32"/>
    </row>
    <row r="49" spans="1:5" ht="15.75" customHeight="1" x14ac:dyDescent="0.2">
      <c r="B49" s="65"/>
    </row>
    <row r="50" spans="1:5" ht="12.75" x14ac:dyDescent="0.2">
      <c r="A50" s="50" t="s">
        <v>46</v>
      </c>
      <c r="B50" s="51" t="s">
        <v>47</v>
      </c>
      <c r="C50" s="54" t="s">
        <v>48</v>
      </c>
      <c r="D50" s="51" t="s">
        <v>49</v>
      </c>
      <c r="E50" s="54" t="s">
        <v>50</v>
      </c>
    </row>
    <row r="51" spans="1:5" ht="38.25" x14ac:dyDescent="0.2">
      <c r="A51" s="53" t="s">
        <v>83</v>
      </c>
      <c r="B51" s="31" t="s">
        <v>84</v>
      </c>
      <c r="C51" s="32"/>
      <c r="D51" s="32"/>
      <c r="E51" s="32"/>
    </row>
    <row r="52" spans="1:5" ht="25.5" x14ac:dyDescent="0.2">
      <c r="A52" s="53" t="s">
        <v>85</v>
      </c>
      <c r="B52" s="31" t="s">
        <v>103</v>
      </c>
      <c r="C52" s="32"/>
      <c r="D52" s="32"/>
      <c r="E52" s="32"/>
    </row>
    <row r="54" spans="1:5" ht="12.75" x14ac:dyDescent="0.2">
      <c r="A54" s="19" t="s">
        <v>86</v>
      </c>
    </row>
  </sheetData>
  <mergeCells count="17">
    <mergeCell ref="A21:B21"/>
    <mergeCell ref="B22:G22"/>
    <mergeCell ref="C45:D45"/>
    <mergeCell ref="E45:F45"/>
    <mergeCell ref="G45:H45"/>
    <mergeCell ref="A30:B30"/>
    <mergeCell ref="B31:G31"/>
    <mergeCell ref="B34:C34"/>
    <mergeCell ref="D34:E34"/>
    <mergeCell ref="F34:G34"/>
    <mergeCell ref="A41:B41"/>
    <mergeCell ref="B43:G43"/>
    <mergeCell ref="B7:G7"/>
    <mergeCell ref="A11:A13"/>
    <mergeCell ref="A14:A16"/>
    <mergeCell ref="A17:B17"/>
    <mergeCell ref="B1:N1"/>
  </mergeCells>
  <dataValidations count="1">
    <dataValidation type="decimal" operator="greaterThanOrEqual" allowBlank="1" showInputMessage="1" showErrorMessage="1" sqref="C10:E18 B25:D27 B36:G38 C47:H48 C51:E52">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workbookViewId="0">
      <selection activeCell="C10" sqref="C10:E18 B25:D27 B36:G38"/>
    </sheetView>
  </sheetViews>
  <sheetFormatPr baseColWidth="10" defaultColWidth="12.5703125" defaultRowHeight="12.75" x14ac:dyDescent="0.2"/>
  <cols>
    <col min="1" max="1" width="28.140625" style="65" customWidth="1"/>
    <col min="2" max="2" width="37.5703125" style="65" customWidth="1"/>
    <col min="3" max="3" width="13.5703125" style="65" customWidth="1"/>
    <col min="4" max="16" width="12.5703125" style="65"/>
    <col min="17" max="17" width="14" style="65" customWidth="1"/>
    <col min="18" max="16384" width="12.5703125" style="65"/>
  </cols>
  <sheetData>
    <row r="1" spans="1:20" ht="21.75" customHeight="1" x14ac:dyDescent="0.2">
      <c r="A1" s="67" t="s">
        <v>38</v>
      </c>
      <c r="B1" s="115" t="s">
        <v>113</v>
      </c>
      <c r="C1" s="115"/>
      <c r="D1" s="115"/>
      <c r="E1" s="115"/>
      <c r="F1" s="115"/>
      <c r="G1" s="115"/>
      <c r="H1" s="115"/>
      <c r="I1" s="115"/>
      <c r="J1" s="115"/>
      <c r="K1" s="115"/>
      <c r="L1" s="115"/>
      <c r="M1" s="115"/>
      <c r="N1" s="115"/>
      <c r="O1" s="3"/>
      <c r="P1" s="3"/>
      <c r="Q1" s="3"/>
      <c r="R1" s="3"/>
      <c r="S1" s="3"/>
      <c r="T1" s="3"/>
    </row>
    <row r="2" spans="1:20" x14ac:dyDescent="0.2">
      <c r="A2" s="66"/>
      <c r="B2" s="24"/>
      <c r="D2" s="22"/>
      <c r="E2" s="22"/>
      <c r="F2" s="22"/>
      <c r="G2" s="22"/>
      <c r="H2" s="22"/>
      <c r="J2" s="3"/>
      <c r="K2" s="3"/>
      <c r="L2" s="3"/>
      <c r="M2" s="3"/>
      <c r="N2" s="3"/>
      <c r="O2" s="3"/>
      <c r="P2" s="3"/>
      <c r="Q2" s="3"/>
      <c r="R2" s="3"/>
      <c r="S2" s="3"/>
      <c r="T2" s="3"/>
    </row>
    <row r="3" spans="1:20" x14ac:dyDescent="0.2">
      <c r="A3" s="66" t="s">
        <v>40</v>
      </c>
      <c r="B3" s="24">
        <v>44926</v>
      </c>
      <c r="D3" s="22"/>
      <c r="E3" s="22"/>
      <c r="F3" s="22"/>
      <c r="G3" s="22"/>
      <c r="H3" s="22"/>
      <c r="J3" s="3"/>
      <c r="K3" s="3"/>
      <c r="L3" s="3"/>
      <c r="M3" s="3"/>
      <c r="N3" s="3"/>
      <c r="O3" s="3"/>
      <c r="P3" s="3"/>
      <c r="Q3" s="3"/>
      <c r="R3" s="3"/>
      <c r="S3" s="3"/>
      <c r="T3" s="3"/>
    </row>
    <row r="4" spans="1:20" x14ac:dyDescent="0.2">
      <c r="A4" s="66" t="s">
        <v>41</v>
      </c>
      <c r="B4" s="24" t="s">
        <v>42</v>
      </c>
      <c r="D4" s="3"/>
      <c r="E4" s="3"/>
      <c r="F4" s="3"/>
      <c r="G4" s="3"/>
      <c r="H4" s="3"/>
      <c r="I4" s="3"/>
      <c r="J4" s="3"/>
      <c r="K4" s="3"/>
      <c r="L4" s="3"/>
      <c r="M4" s="3"/>
      <c r="N4" s="3"/>
      <c r="O4" s="3"/>
      <c r="P4" s="3"/>
      <c r="Q4" s="3"/>
      <c r="R4" s="3"/>
      <c r="S4" s="3"/>
      <c r="T4" s="3"/>
    </row>
    <row r="5" spans="1:20" x14ac:dyDescent="0.2">
      <c r="A5" s="3"/>
      <c r="B5" s="3"/>
      <c r="C5" s="3"/>
      <c r="D5" s="3"/>
      <c r="E5" s="3"/>
      <c r="F5" s="3"/>
      <c r="G5" s="3"/>
      <c r="H5" s="3"/>
      <c r="I5" s="3"/>
      <c r="J5" s="3"/>
      <c r="K5" s="3"/>
      <c r="L5" s="3"/>
      <c r="M5" s="3"/>
      <c r="N5" s="3"/>
      <c r="O5" s="3"/>
      <c r="P5" s="3"/>
      <c r="Q5" s="3"/>
      <c r="R5" s="3"/>
      <c r="S5" s="3"/>
      <c r="T5" s="3"/>
    </row>
    <row r="6" spans="1:20" x14ac:dyDescent="0.2">
      <c r="A6" s="56" t="s">
        <v>43</v>
      </c>
      <c r="B6" s="64"/>
    </row>
    <row r="7" spans="1:20" x14ac:dyDescent="0.2">
      <c r="A7" s="66" t="s">
        <v>44</v>
      </c>
      <c r="B7" s="100" t="s">
        <v>114</v>
      </c>
      <c r="C7" s="86"/>
      <c r="D7" s="86"/>
      <c r="E7" s="86"/>
      <c r="F7" s="86"/>
      <c r="G7" s="86"/>
    </row>
    <row r="9" spans="1:20" ht="14.25" thickTop="1" thickBot="1" x14ac:dyDescent="0.25">
      <c r="A9" s="25" t="s">
        <v>46</v>
      </c>
      <c r="B9" s="26" t="s">
        <v>47</v>
      </c>
      <c r="C9" s="26" t="s">
        <v>48</v>
      </c>
      <c r="D9" s="26" t="s">
        <v>49</v>
      </c>
      <c r="E9" s="27" t="s">
        <v>50</v>
      </c>
    </row>
    <row r="10" spans="1:20" ht="26.25" thickTop="1" x14ac:dyDescent="0.2">
      <c r="A10" s="28" t="s">
        <v>51</v>
      </c>
      <c r="B10" s="29" t="s">
        <v>115</v>
      </c>
      <c r="C10" s="29"/>
      <c r="D10" s="29"/>
      <c r="E10" s="30"/>
    </row>
    <row r="11" spans="1:20" x14ac:dyDescent="0.2">
      <c r="A11" s="101" t="s">
        <v>53</v>
      </c>
      <c r="B11" s="31" t="s">
        <v>54</v>
      </c>
      <c r="C11" s="32"/>
      <c r="D11" s="32"/>
      <c r="E11" s="30"/>
    </row>
    <row r="12" spans="1:20" x14ac:dyDescent="0.2">
      <c r="A12" s="102"/>
      <c r="B12" s="31" t="s">
        <v>55</v>
      </c>
      <c r="C12" s="32"/>
      <c r="D12" s="32"/>
      <c r="E12" s="33"/>
    </row>
    <row r="13" spans="1:20" ht="13.5" thickBot="1" x14ac:dyDescent="0.25">
      <c r="A13" s="103"/>
      <c r="B13" s="34" t="s">
        <v>56</v>
      </c>
      <c r="C13" s="35"/>
      <c r="D13" s="35"/>
      <c r="E13" s="36"/>
    </row>
    <row r="14" spans="1:20" ht="13.5" thickTop="1" x14ac:dyDescent="0.2">
      <c r="A14" s="104" t="s">
        <v>57</v>
      </c>
      <c r="B14" s="37" t="s">
        <v>54</v>
      </c>
      <c r="C14" s="38"/>
      <c r="D14" s="38"/>
      <c r="E14" s="39"/>
    </row>
    <row r="15" spans="1:20" x14ac:dyDescent="0.2">
      <c r="A15" s="102"/>
      <c r="B15" s="31" t="s">
        <v>55</v>
      </c>
      <c r="C15" s="32"/>
      <c r="D15" s="32"/>
      <c r="E15" s="33"/>
    </row>
    <row r="16" spans="1:20" ht="13.5" thickBot="1" x14ac:dyDescent="0.25">
      <c r="A16" s="105"/>
      <c r="B16" s="40" t="s">
        <v>56</v>
      </c>
      <c r="C16" s="41"/>
      <c r="D16" s="41"/>
      <c r="E16" s="42"/>
    </row>
    <row r="17" spans="1:7" ht="14.25" thickTop="1" thickBot="1" x14ac:dyDescent="0.25">
      <c r="A17" s="107" t="s">
        <v>58</v>
      </c>
      <c r="B17" s="108"/>
      <c r="C17" s="43"/>
      <c r="D17" s="43"/>
      <c r="E17" s="44"/>
    </row>
    <row r="18" spans="1:7" ht="52.5" thickTop="1" thickBot="1" x14ac:dyDescent="0.25">
      <c r="A18" s="45" t="s">
        <v>59</v>
      </c>
      <c r="B18" s="46" t="s">
        <v>60</v>
      </c>
      <c r="C18" s="43"/>
      <c r="D18" s="43"/>
      <c r="E18" s="44"/>
    </row>
    <row r="21" spans="1:7" x14ac:dyDescent="0.2">
      <c r="A21" s="56" t="s">
        <v>61</v>
      </c>
    </row>
    <row r="22" spans="1:7" x14ac:dyDescent="0.2">
      <c r="A22" s="66" t="s">
        <v>44</v>
      </c>
      <c r="B22" s="100" t="s">
        <v>116</v>
      </c>
      <c r="C22" s="86"/>
      <c r="D22" s="86"/>
      <c r="E22" s="86"/>
      <c r="F22" s="86"/>
      <c r="G22" s="86"/>
    </row>
    <row r="24" spans="1:7" x14ac:dyDescent="0.2">
      <c r="A24" s="48" t="s">
        <v>62</v>
      </c>
      <c r="B24" s="48" t="s">
        <v>48</v>
      </c>
      <c r="C24" s="48" t="s">
        <v>63</v>
      </c>
      <c r="D24" s="48" t="s">
        <v>64</v>
      </c>
    </row>
    <row r="25" spans="1:7" x14ac:dyDescent="0.2">
      <c r="A25" s="49" t="s">
        <v>65</v>
      </c>
      <c r="B25" s="32"/>
      <c r="C25" s="32"/>
      <c r="D25" s="32"/>
    </row>
    <row r="26" spans="1:7" x14ac:dyDescent="0.2">
      <c r="A26" s="49" t="s">
        <v>66</v>
      </c>
      <c r="B26" s="32"/>
      <c r="C26" s="32"/>
      <c r="D26" s="32"/>
    </row>
    <row r="27" spans="1:7" x14ac:dyDescent="0.2">
      <c r="A27" s="49" t="s">
        <v>67</v>
      </c>
      <c r="B27" s="32"/>
      <c r="C27" s="32"/>
      <c r="D27" s="32"/>
    </row>
    <row r="30" spans="1:7" x14ac:dyDescent="0.2">
      <c r="A30" s="56" t="s">
        <v>68</v>
      </c>
    </row>
    <row r="31" spans="1:7" x14ac:dyDescent="0.2">
      <c r="A31" s="66" t="s">
        <v>44</v>
      </c>
      <c r="B31" s="100" t="s">
        <v>45</v>
      </c>
      <c r="C31" s="86"/>
      <c r="D31" s="86"/>
      <c r="E31" s="86"/>
      <c r="F31" s="86"/>
      <c r="G31" s="86"/>
    </row>
    <row r="34" spans="1:7" x14ac:dyDescent="0.2">
      <c r="B34" s="110" t="s">
        <v>48</v>
      </c>
      <c r="C34" s="89"/>
      <c r="D34" s="110" t="s">
        <v>63</v>
      </c>
      <c r="E34" s="89"/>
      <c r="F34" s="110" t="s">
        <v>64</v>
      </c>
      <c r="G34" s="89"/>
    </row>
    <row r="35" spans="1:7" x14ac:dyDescent="0.2">
      <c r="A35" s="48" t="s">
        <v>69</v>
      </c>
      <c r="B35" s="48" t="s">
        <v>70</v>
      </c>
      <c r="C35" s="48" t="s">
        <v>71</v>
      </c>
      <c r="D35" s="48" t="s">
        <v>70</v>
      </c>
      <c r="E35" s="48" t="s">
        <v>71</v>
      </c>
      <c r="F35" s="48" t="s">
        <v>70</v>
      </c>
      <c r="G35" s="48" t="s">
        <v>71</v>
      </c>
    </row>
    <row r="36" spans="1:7" x14ac:dyDescent="0.2">
      <c r="A36" s="49" t="s">
        <v>72</v>
      </c>
      <c r="B36" s="32"/>
      <c r="C36" s="32"/>
      <c r="D36" s="32"/>
      <c r="E36" s="32"/>
      <c r="F36" s="32"/>
      <c r="G36" s="32"/>
    </row>
    <row r="37" spans="1:7" x14ac:dyDescent="0.2">
      <c r="A37" s="49" t="s">
        <v>73</v>
      </c>
      <c r="B37" s="32"/>
      <c r="C37" s="32"/>
      <c r="D37" s="32"/>
      <c r="E37" s="32"/>
      <c r="F37" s="32"/>
      <c r="G37" s="32"/>
    </row>
    <row r="38" spans="1:7" x14ac:dyDescent="0.2">
      <c r="A38" s="49" t="s">
        <v>74</v>
      </c>
      <c r="B38" s="32"/>
      <c r="C38" s="32"/>
      <c r="D38" s="32"/>
      <c r="E38" s="32"/>
      <c r="F38" s="32"/>
      <c r="G38" s="32"/>
    </row>
  </sheetData>
  <mergeCells count="10">
    <mergeCell ref="B31:G31"/>
    <mergeCell ref="B34:C34"/>
    <mergeCell ref="D34:E34"/>
    <mergeCell ref="F34:G34"/>
    <mergeCell ref="B7:G7"/>
    <mergeCell ref="A11:A13"/>
    <mergeCell ref="A14:A16"/>
    <mergeCell ref="A17:B17"/>
    <mergeCell ref="B22:G22"/>
    <mergeCell ref="B1:N1"/>
  </mergeCells>
  <dataValidations count="1">
    <dataValidation type="decimal" operator="greaterThanOrEqual" allowBlank="1" showInputMessage="1" showErrorMessage="1" sqref="C10:E18 B25:D27 B36:G38">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7"/>
  <sheetViews>
    <sheetView workbookViewId="0"/>
  </sheetViews>
  <sheetFormatPr baseColWidth="10" defaultColWidth="12.5703125" defaultRowHeight="15.75" customHeight="1" x14ac:dyDescent="0.2"/>
  <cols>
    <col min="1" max="11" width="12.5703125" style="82" customWidth="1"/>
    <col min="12" max="16384" width="12.5703125" style="82"/>
  </cols>
  <sheetData>
    <row r="1" spans="1:7" ht="12.75" x14ac:dyDescent="0.2">
      <c r="A1" s="56" t="s">
        <v>104</v>
      </c>
      <c r="B1" s="84"/>
      <c r="C1" s="84"/>
    </row>
    <row r="2" spans="1:7" ht="25.5" x14ac:dyDescent="0.2">
      <c r="A2" s="58" t="s">
        <v>95</v>
      </c>
      <c r="B2" s="58" t="s">
        <v>71</v>
      </c>
      <c r="C2" s="58" t="s">
        <v>118</v>
      </c>
      <c r="D2" s="58" t="s">
        <v>96</v>
      </c>
      <c r="E2" s="58" t="s">
        <v>97</v>
      </c>
      <c r="F2" s="60" t="s">
        <v>98</v>
      </c>
      <c r="G2" s="60" t="s">
        <v>99</v>
      </c>
    </row>
    <row r="3" spans="1:7" ht="12.75" x14ac:dyDescent="0.2">
      <c r="A3" s="61">
        <v>1</v>
      </c>
      <c r="B3" s="62">
        <v>1484896</v>
      </c>
      <c r="C3" s="63">
        <v>2.0833333333333332E-2</v>
      </c>
      <c r="D3" s="61">
        <v>12</v>
      </c>
      <c r="E3" s="61" t="s">
        <v>50</v>
      </c>
      <c r="F3" s="63">
        <f t="shared" ref="F3:F12" si="0">IF($E3="Hombre",$B3/SUMIF($E$3:$E$12,"Hombre",$B$3:$B$12),0)</f>
        <v>0</v>
      </c>
      <c r="G3" s="63">
        <f t="shared" ref="G3:G12" si="1">IF($E3="Mujer",$B3/SUMIF($E$3:$E$12,"Mujer",$B$3:$B$12),0)</f>
        <v>0.19984076218817948</v>
      </c>
    </row>
    <row r="4" spans="1:7" ht="12.75" x14ac:dyDescent="0.2">
      <c r="A4" s="61">
        <v>2</v>
      </c>
      <c r="B4" s="62">
        <v>1961936</v>
      </c>
      <c r="C4" s="63">
        <v>1.4166666666666668E-2</v>
      </c>
      <c r="D4" s="61">
        <v>24</v>
      </c>
      <c r="E4" s="61" t="s">
        <v>77</v>
      </c>
      <c r="F4" s="63">
        <f t="shared" si="0"/>
        <v>0.24504795265249329</v>
      </c>
      <c r="G4" s="63">
        <f t="shared" si="1"/>
        <v>0</v>
      </c>
    </row>
    <row r="5" spans="1:7" ht="12.75" x14ac:dyDescent="0.2">
      <c r="A5" s="61">
        <v>3</v>
      </c>
      <c r="B5" s="62">
        <v>1470838</v>
      </c>
      <c r="C5" s="63">
        <v>1.4999999999999999E-2</v>
      </c>
      <c r="D5" s="61">
        <v>12</v>
      </c>
      <c r="E5" s="61" t="s">
        <v>50</v>
      </c>
      <c r="F5" s="63">
        <f t="shared" si="0"/>
        <v>0</v>
      </c>
      <c r="G5" s="63">
        <f t="shared" si="1"/>
        <v>0.19794880380534227</v>
      </c>
    </row>
    <row r="6" spans="1:7" ht="12.75" x14ac:dyDescent="0.2">
      <c r="A6" s="61">
        <v>4</v>
      </c>
      <c r="B6" s="62">
        <v>1824096</v>
      </c>
      <c r="C6" s="63">
        <v>0.02</v>
      </c>
      <c r="D6" s="61">
        <v>24</v>
      </c>
      <c r="E6" s="61" t="s">
        <v>77</v>
      </c>
      <c r="F6" s="63">
        <f t="shared" si="0"/>
        <v>0.22783158586294477</v>
      </c>
      <c r="G6" s="63">
        <f t="shared" si="1"/>
        <v>0</v>
      </c>
    </row>
    <row r="7" spans="1:7" ht="12.75" x14ac:dyDescent="0.2">
      <c r="A7" s="61">
        <v>5</v>
      </c>
      <c r="B7" s="62">
        <v>1546933</v>
      </c>
      <c r="C7" s="63">
        <v>1.4999999999999999E-2</v>
      </c>
      <c r="D7" s="61">
        <v>9</v>
      </c>
      <c r="E7" s="61" t="s">
        <v>50</v>
      </c>
      <c r="F7" s="63">
        <f t="shared" si="0"/>
        <v>0</v>
      </c>
      <c r="G7" s="63">
        <f t="shared" si="1"/>
        <v>0.20818984614009806</v>
      </c>
    </row>
    <row r="8" spans="1:7" ht="12.75" x14ac:dyDescent="0.2">
      <c r="A8" s="61">
        <v>6</v>
      </c>
      <c r="B8" s="62">
        <v>1693523</v>
      </c>
      <c r="C8" s="63">
        <v>1.0833333333333334E-2</v>
      </c>
      <c r="D8" s="61">
        <v>12</v>
      </c>
      <c r="E8" s="61" t="s">
        <v>77</v>
      </c>
      <c r="F8" s="63">
        <f t="shared" si="0"/>
        <v>0.21152287532310352</v>
      </c>
      <c r="G8" s="63">
        <f t="shared" si="1"/>
        <v>0</v>
      </c>
    </row>
    <row r="9" spans="1:7" ht="12.75" x14ac:dyDescent="0.2">
      <c r="A9" s="61">
        <v>7</v>
      </c>
      <c r="B9" s="62">
        <v>1315368</v>
      </c>
      <c r="C9" s="63">
        <v>9.1666666666666667E-3</v>
      </c>
      <c r="D9" s="61">
        <v>12</v>
      </c>
      <c r="E9" s="61" t="s">
        <v>50</v>
      </c>
      <c r="F9" s="63">
        <f t="shared" si="0"/>
        <v>0</v>
      </c>
      <c r="G9" s="63">
        <f t="shared" si="1"/>
        <v>0.17702528909630119</v>
      </c>
    </row>
    <row r="10" spans="1:7" ht="12.75" x14ac:dyDescent="0.2">
      <c r="A10" s="61">
        <v>8</v>
      </c>
      <c r="B10" s="62">
        <v>1668605</v>
      </c>
      <c r="C10" s="63">
        <v>2.0833333333333332E-2</v>
      </c>
      <c r="D10" s="61">
        <v>24</v>
      </c>
      <c r="E10" s="61" t="s">
        <v>77</v>
      </c>
      <c r="F10" s="63">
        <f t="shared" si="0"/>
        <v>0.20841058986415131</v>
      </c>
      <c r="G10" s="63">
        <f t="shared" si="1"/>
        <v>0</v>
      </c>
    </row>
    <row r="11" spans="1:7" ht="12.75" x14ac:dyDescent="0.2">
      <c r="A11" s="61">
        <v>9</v>
      </c>
      <c r="B11" s="62">
        <v>1612361</v>
      </c>
      <c r="C11" s="63">
        <v>1.6666666666666666E-2</v>
      </c>
      <c r="D11" s="61">
        <v>9</v>
      </c>
      <c r="E11" s="61" t="s">
        <v>50</v>
      </c>
      <c r="F11" s="63">
        <f t="shared" si="0"/>
        <v>0</v>
      </c>
      <c r="G11" s="63">
        <f t="shared" si="1"/>
        <v>0.216995298770079</v>
      </c>
    </row>
    <row r="12" spans="1:7" ht="12.75" x14ac:dyDescent="0.2">
      <c r="A12" s="61">
        <v>10</v>
      </c>
      <c r="B12" s="62">
        <v>858175</v>
      </c>
      <c r="C12" s="63">
        <v>2.0833333333333332E-2</v>
      </c>
      <c r="D12" s="61">
        <v>6</v>
      </c>
      <c r="E12" s="61" t="s">
        <v>77</v>
      </c>
      <c r="F12" s="63">
        <f t="shared" si="0"/>
        <v>0.10718699629730707</v>
      </c>
      <c r="G12" s="63">
        <f t="shared" si="1"/>
        <v>0</v>
      </c>
    </row>
    <row r="16" spans="1:7" ht="15.75" customHeight="1" x14ac:dyDescent="0.2">
      <c r="A16" s="71" t="s">
        <v>110</v>
      </c>
    </row>
    <row r="17" spans="1:4" ht="12.75" x14ac:dyDescent="0.2">
      <c r="A17" s="57"/>
      <c r="B17" s="58" t="s">
        <v>48</v>
      </c>
      <c r="C17" s="58" t="s">
        <v>63</v>
      </c>
      <c r="D17" s="58" t="s">
        <v>64</v>
      </c>
    </row>
    <row r="18" spans="1:4" ht="12.75" x14ac:dyDescent="0.2">
      <c r="A18" s="83" t="s">
        <v>93</v>
      </c>
      <c r="B18" s="63">
        <f>(SUMPRODUCT($B$3:$B$12*$C$3:$C$12)/(SUM($B$3:$B$12)))</f>
        <v>1.6220784320635416E-2</v>
      </c>
      <c r="C18" s="63">
        <f>SUMPRODUCT($C$3:$C$12,$F$3:$F$12)</f>
        <v>1.6894591907533223E-2</v>
      </c>
      <c r="D18" s="63">
        <f>SUMPRODUCT($C$3:$C$12,$G$3:$G$12)</f>
        <v>1.5494749090986089E-2</v>
      </c>
    </row>
    <row r="19" spans="1:4" ht="12.75" x14ac:dyDescent="0.2">
      <c r="A19" s="83" t="s">
        <v>94</v>
      </c>
      <c r="B19" s="59">
        <f>(SUMPRODUCT($B$3:$B$12*$D$3:$D$12)/(SUM($B$3:$B$12)))</f>
        <v>15.292712168139744</v>
      </c>
      <c r="C19" s="59">
        <f>SUMPRODUCT($D$3:$D$12,$F$3:$F$12)</f>
        <v>19.53235956277123</v>
      </c>
      <c r="D19" s="59">
        <f>SUMPRODUCT($D$3:$D$12,$G$3:$G$12)</f>
        <v>10.72444456526947</v>
      </c>
    </row>
    <row r="20" spans="1:4" ht="12.75" x14ac:dyDescent="0.2">
      <c r="A20" s="83"/>
      <c r="B20" s="59"/>
      <c r="C20" s="59"/>
      <c r="D20" s="59"/>
    </row>
    <row r="21" spans="1:4" ht="12.75" x14ac:dyDescent="0.2">
      <c r="A21" s="83"/>
      <c r="B21" s="59"/>
      <c r="C21" s="59"/>
      <c r="D21" s="59"/>
    </row>
    <row r="22" spans="1:4" ht="12.75" x14ac:dyDescent="0.2"/>
    <row r="23" spans="1:4" s="71" customFormat="1" ht="12.75" x14ac:dyDescent="0.2">
      <c r="A23" s="71" t="s">
        <v>111</v>
      </c>
    </row>
    <row r="24" spans="1:4" ht="12.75" x14ac:dyDescent="0.2">
      <c r="A24" s="56"/>
      <c r="B24" s="116" t="s">
        <v>48</v>
      </c>
      <c r="C24" s="86"/>
    </row>
    <row r="25" spans="1:4" ht="12.75" x14ac:dyDescent="0.2">
      <c r="A25" s="57"/>
      <c r="B25" s="58" t="s">
        <v>90</v>
      </c>
      <c r="C25" s="58" t="s">
        <v>91</v>
      </c>
    </row>
    <row r="26" spans="1:4" ht="12.75" x14ac:dyDescent="0.2">
      <c r="A26" s="83" t="s">
        <v>80</v>
      </c>
      <c r="B26" s="63">
        <f>MIN(C3:C12)</f>
        <v>9.1666666666666667E-3</v>
      </c>
      <c r="C26" s="63">
        <f>MAX(C3:C12)</f>
        <v>2.0833333333333332E-2</v>
      </c>
    </row>
    <row r="27" spans="1:4" ht="15.75" customHeight="1" x14ac:dyDescent="0.2">
      <c r="A27" s="83" t="s">
        <v>92</v>
      </c>
      <c r="B27" s="61">
        <f>MIN(D3:D12)</f>
        <v>6</v>
      </c>
      <c r="C27" s="61">
        <f>MAX(D3:D12)</f>
        <v>24</v>
      </c>
    </row>
    <row r="31" spans="1:4" s="71" customFormat="1" ht="12.75" x14ac:dyDescent="0.2">
      <c r="A31" s="71" t="s">
        <v>112</v>
      </c>
    </row>
    <row r="32" spans="1:4" ht="15.75" customHeight="1" x14ac:dyDescent="0.2">
      <c r="B32" s="68" t="s">
        <v>105</v>
      </c>
    </row>
    <row r="33" spans="1:4" ht="15.75" customHeight="1" x14ac:dyDescent="0.2">
      <c r="A33" s="68" t="s">
        <v>107</v>
      </c>
      <c r="B33" s="82" t="s">
        <v>77</v>
      </c>
      <c r="C33" s="82" t="s">
        <v>50</v>
      </c>
      <c r="D33" s="82" t="s">
        <v>106</v>
      </c>
    </row>
    <row r="34" spans="1:4" ht="15.75" customHeight="1" x14ac:dyDescent="0.2">
      <c r="A34" s="70" t="s">
        <v>119</v>
      </c>
      <c r="B34" s="117">
        <v>1.0833333333333334E-2</v>
      </c>
      <c r="C34" s="117">
        <v>9.1666666666666667E-3</v>
      </c>
      <c r="D34" s="117">
        <v>9.1666666666666667E-3</v>
      </c>
    </row>
    <row r="35" spans="1:4" ht="15.75" customHeight="1" x14ac:dyDescent="0.2">
      <c r="A35" s="70" t="s">
        <v>120</v>
      </c>
      <c r="B35" s="117">
        <v>2.0833333333333332E-2</v>
      </c>
      <c r="C35" s="117">
        <v>2.0833333333333332E-2</v>
      </c>
      <c r="D35" s="117">
        <v>2.0833333333333332E-2</v>
      </c>
    </row>
    <row r="36" spans="1:4" ht="15.75" customHeight="1" x14ac:dyDescent="0.2">
      <c r="A36" s="70" t="s">
        <v>108</v>
      </c>
      <c r="B36" s="69">
        <v>6</v>
      </c>
      <c r="C36" s="69">
        <v>9</v>
      </c>
      <c r="D36" s="69">
        <v>6</v>
      </c>
    </row>
    <row r="37" spans="1:4" ht="15.75" customHeight="1" x14ac:dyDescent="0.2">
      <c r="A37" s="70" t="s">
        <v>109</v>
      </c>
      <c r="B37" s="69">
        <v>24</v>
      </c>
      <c r="C37" s="69">
        <v>12</v>
      </c>
      <c r="D37" s="69">
        <v>24</v>
      </c>
    </row>
  </sheetData>
  <mergeCells count="1">
    <mergeCell ref="B24:C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Institución</vt:lpstr>
      <vt:lpstr>Consumo_LD</vt:lpstr>
      <vt:lpstr>Consumo_GP</vt:lpstr>
      <vt:lpstr>Consumo_GH</vt:lpstr>
      <vt:lpstr>Hipotecario</vt:lpstr>
      <vt:lpstr>TC_cerradas</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Francisca Paula Rabanales Riera</dc:creator>
  <cp:lastModifiedBy>Guillermo Ignacio Acuña Sanhueza</cp:lastModifiedBy>
  <dcterms:created xsi:type="dcterms:W3CDTF">2023-06-28T17:00:40Z</dcterms:created>
  <dcterms:modified xsi:type="dcterms:W3CDTF">2023-06-29T14:36:09Z</dcterms:modified>
</cp:coreProperties>
</file>